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cYk7-L71Yv3pP3sXAULHb547AGCogSIN\★経営企画課共有フォルダ\02_IR・PRなどの外部発信\05_HP管理\01_AXIS\01_未処理\20240508\"/>
    </mc:Choice>
  </mc:AlternateContent>
  <xr:revisionPtr revIDLastSave="0" documentId="13_ncr:1_{45AF750D-A99A-48C7-8955-73148BC71B6D}" xr6:coauthVersionLast="47" xr6:coauthVersionMax="47" xr10:uidLastSave="{00000000-0000-0000-0000-000000000000}"/>
  <workbookProtection workbookPassword="CB15" lockStructure="1"/>
  <bookViews>
    <workbookView xWindow="28680" yWindow="-120" windowWidth="29040" windowHeight="15720" xr2:uid="{00000000-000D-0000-FFFF-FFFF00000000}"/>
  </bookViews>
  <sheets>
    <sheet name="管理票" sheetId="9" r:id="rId1"/>
    <sheet name="参照" sheetId="10" r:id="rId2"/>
    <sheet name="Sheet1" sheetId="11" r:id="rId3"/>
  </sheets>
  <definedNames>
    <definedName name="_２６７０２００">管理票!$F$34</definedName>
    <definedName name="_xlnm.Print_Area" localSheetId="0">管理票!$C$18:$K$223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9" l="1"/>
  <c r="J25" i="9"/>
  <c r="H104" i="9" l="1"/>
  <c r="H103" i="9"/>
  <c r="H102" i="9"/>
  <c r="F101" i="9"/>
  <c r="F100" i="9"/>
  <c r="G99" i="9"/>
  <c r="G98" i="9"/>
  <c r="G97" i="9"/>
  <c r="H58" i="9"/>
  <c r="H57" i="9"/>
  <c r="H56" i="9"/>
  <c r="J55" i="9"/>
  <c r="F55" i="9"/>
  <c r="F54" i="9"/>
  <c r="G53" i="9"/>
  <c r="G52" i="9"/>
  <c r="G51" i="9"/>
  <c r="F129" i="9" l="1"/>
  <c r="J127" i="9"/>
  <c r="F127" i="9"/>
  <c r="H152" i="9"/>
  <c r="H151" i="9"/>
  <c r="H150" i="9"/>
  <c r="J101" i="9"/>
  <c r="J149" i="9" s="1"/>
  <c r="F149" i="9"/>
  <c r="F148" i="9"/>
  <c r="G147" i="9"/>
  <c r="G146" i="9"/>
  <c r="G145" i="9"/>
  <c r="F80" i="9"/>
  <c r="J78" i="9"/>
  <c r="F78" i="9"/>
  <c r="J118" i="9"/>
  <c r="J69" i="9" l="1"/>
  <c r="J35" i="9" l="1"/>
  <c r="F35" i="9" l="1"/>
  <c r="J79" i="9" l="1"/>
  <c r="J128" i="9" s="1"/>
  <c r="F79" i="9"/>
  <c r="F128" i="9" l="1"/>
</calcChain>
</file>

<file path=xl/sharedStrings.xml><?xml version="1.0" encoding="utf-8"?>
<sst xmlns="http://schemas.openxmlformats.org/spreadsheetml/2006/main" count="134" uniqueCount="84">
  <si>
    <t>⑥浄化槽設置者</t>
  </si>
  <si>
    <t>⑦設置場所</t>
  </si>
  <si>
    <t>⑧使用開始予定日</t>
  </si>
  <si>
    <t>⑩浄化槽工事業者</t>
  </si>
  <si>
    <t>（登録者用）</t>
    <rPh sb="1" eb="4">
      <t>トウロクシャ</t>
    </rPh>
    <rPh sb="4" eb="5">
      <t>ヨウ</t>
    </rPh>
    <phoneticPr fontId="6"/>
  </si>
  <si>
    <t>この浄化槽は、合併処理浄化槽設置整備事業における国庫補助指針に適合する</t>
    <rPh sb="14" eb="16">
      <t>セッチ</t>
    </rPh>
    <rPh sb="16" eb="18">
      <t>セイビ</t>
    </rPh>
    <phoneticPr fontId="6"/>
  </si>
  <si>
    <t>　　　又は市町村控</t>
    <rPh sb="3" eb="4">
      <t>マタ</t>
    </rPh>
    <rPh sb="5" eb="8">
      <t>シチョウソン</t>
    </rPh>
    <rPh sb="8" eb="9">
      <t>ヒカ</t>
    </rPh>
    <phoneticPr fontId="6"/>
  </si>
  <si>
    <t>　　　申 請 者 控</t>
    <rPh sb="3" eb="4">
      <t>サル</t>
    </rPh>
    <rPh sb="5" eb="6">
      <t>ショウ</t>
    </rPh>
    <rPh sb="7" eb="8">
      <t>モノ</t>
    </rPh>
    <rPh sb="9" eb="10">
      <t>ヒカ</t>
    </rPh>
    <phoneticPr fontId="6"/>
  </si>
  <si>
    <t>備　考　　本票は登録者が登録浄化槽を販売する際に、登録証の写しと併せて浄化槽設置者（申請</t>
    <rPh sb="12" eb="14">
      <t>トウロク</t>
    </rPh>
    <rPh sb="14" eb="17">
      <t>ジョウカソウ</t>
    </rPh>
    <rPh sb="18" eb="20">
      <t>ハンバイ</t>
    </rPh>
    <rPh sb="22" eb="23">
      <t>サイ</t>
    </rPh>
    <rPh sb="25" eb="27">
      <t>トウロク</t>
    </rPh>
    <rPh sb="27" eb="28">
      <t>ショウ</t>
    </rPh>
    <rPh sb="29" eb="30">
      <t>ウツ</t>
    </rPh>
    <rPh sb="32" eb="33">
      <t>アワ</t>
    </rPh>
    <rPh sb="35" eb="38">
      <t>ジョウカソウ</t>
    </rPh>
    <rPh sb="38" eb="40">
      <t>セッチ</t>
    </rPh>
    <rPh sb="40" eb="41">
      <t>シャ</t>
    </rPh>
    <rPh sb="42" eb="44">
      <t>シンセイ</t>
    </rPh>
    <phoneticPr fontId="6"/>
  </si>
  <si>
    <t>　　　　者又は市町村）に回付すること。</t>
    <rPh sb="4" eb="5">
      <t>シャ</t>
    </rPh>
    <rPh sb="5" eb="6">
      <t>マタ</t>
    </rPh>
    <rPh sb="7" eb="10">
      <t>シチョウソン</t>
    </rPh>
    <rPh sb="12" eb="14">
      <t>カイフ</t>
    </rPh>
    <phoneticPr fontId="6"/>
  </si>
  <si>
    <t>申請者又は市町村記入欄</t>
    <rPh sb="0" eb="3">
      <t>シンセイシャ</t>
    </rPh>
    <rPh sb="3" eb="4">
      <t>マタ</t>
    </rPh>
    <rPh sb="5" eb="8">
      <t>シチョウソン</t>
    </rPh>
    <rPh sb="8" eb="10">
      <t>キニュウ</t>
    </rPh>
    <rPh sb="10" eb="11">
      <t>ラン</t>
    </rPh>
    <phoneticPr fontId="6"/>
  </si>
  <si>
    <t>　　　　・本票は、統計資料として利用する場合がある。</t>
    <rPh sb="5" eb="6">
      <t>ホン</t>
    </rPh>
    <rPh sb="6" eb="7">
      <t>ヒョウ</t>
    </rPh>
    <rPh sb="9" eb="11">
      <t>トウケイ</t>
    </rPh>
    <rPh sb="11" eb="13">
      <t>シリョウ</t>
    </rPh>
    <rPh sb="16" eb="18">
      <t>リヨウ</t>
    </rPh>
    <rPh sb="20" eb="22">
      <t>バアイ</t>
    </rPh>
    <phoneticPr fontId="6"/>
  </si>
  <si>
    <t>又は全浄協会長送付用</t>
    <rPh sb="0" eb="1">
      <t>マタ</t>
    </rPh>
    <rPh sb="2" eb="3">
      <t>ゼン</t>
    </rPh>
    <rPh sb="3" eb="4">
      <t>ジョウ</t>
    </rPh>
    <rPh sb="4" eb="5">
      <t>キョウ</t>
    </rPh>
    <rPh sb="5" eb="7">
      <t>カイチョウ</t>
    </rPh>
    <rPh sb="7" eb="9">
      <t>ソウフ</t>
    </rPh>
    <rPh sb="9" eb="10">
      <t>ヨウ</t>
    </rPh>
    <phoneticPr fontId="6"/>
  </si>
  <si>
    <t>　　　　　付すること。</t>
    <rPh sb="5" eb="6">
      <t>フ</t>
    </rPh>
    <phoneticPr fontId="6"/>
  </si>
  <si>
    <t>　　　　・本票は、実地調査の選定のみに利用されること。</t>
    <rPh sb="5" eb="6">
      <t>ホン</t>
    </rPh>
    <rPh sb="6" eb="7">
      <t>ヒョウ</t>
    </rPh>
    <rPh sb="9" eb="11">
      <t>ジッチ</t>
    </rPh>
    <rPh sb="11" eb="13">
      <t>チョウサ</t>
    </rPh>
    <rPh sb="14" eb="16">
      <t>センテイ</t>
    </rPh>
    <rPh sb="19" eb="21">
      <t>リヨウ</t>
    </rPh>
    <phoneticPr fontId="6"/>
  </si>
  <si>
    <t>　　　　・本票は、実地調査の委託先に提示される場合がある。</t>
    <rPh sb="5" eb="6">
      <t>ホン</t>
    </rPh>
    <rPh sb="6" eb="7">
      <t>ヒョウ</t>
    </rPh>
    <rPh sb="9" eb="11">
      <t>ジッチ</t>
    </rPh>
    <rPh sb="11" eb="13">
      <t>チョウサ</t>
    </rPh>
    <rPh sb="14" eb="16">
      <t>イタク</t>
    </rPh>
    <rPh sb="16" eb="17">
      <t>サキ</t>
    </rPh>
    <rPh sb="18" eb="20">
      <t>テイジ</t>
    </rPh>
    <rPh sb="23" eb="25">
      <t>バアイ</t>
    </rPh>
    <phoneticPr fontId="6"/>
  </si>
  <si>
    <t>備　考　・この書類は、浄化槽整備事業に係る補助金・交付金申請書に登録証の写しと併せて添</t>
    <rPh sb="7" eb="9">
      <t>ショルイ</t>
    </rPh>
    <rPh sb="11" eb="14">
      <t>ジョウカソウ</t>
    </rPh>
    <rPh sb="14" eb="16">
      <t>セイビ</t>
    </rPh>
    <rPh sb="16" eb="18">
      <t>ジギョウ</t>
    </rPh>
    <rPh sb="19" eb="20">
      <t>カカワ</t>
    </rPh>
    <rPh sb="21" eb="24">
      <t>ホジョキン</t>
    </rPh>
    <rPh sb="25" eb="28">
      <t>コウフキン</t>
    </rPh>
    <rPh sb="28" eb="31">
      <t>シンセイショ</t>
    </rPh>
    <rPh sb="32" eb="34">
      <t>トウロク</t>
    </rPh>
    <rPh sb="34" eb="35">
      <t>アカシ</t>
    </rPh>
    <rPh sb="36" eb="37">
      <t>ウツ</t>
    </rPh>
    <rPh sb="39" eb="40">
      <t>アワ</t>
    </rPh>
    <rPh sb="42" eb="43">
      <t>テン</t>
    </rPh>
    <phoneticPr fontId="6"/>
  </si>
  <si>
    <t>　　　　・本票は、市町村から全浄協に送付される場合がある。</t>
    <rPh sb="5" eb="6">
      <t>ホン</t>
    </rPh>
    <rPh sb="6" eb="7">
      <t>ヒョウ</t>
    </rPh>
    <rPh sb="9" eb="12">
      <t>シチョウソン</t>
    </rPh>
    <rPh sb="14" eb="15">
      <t>ゼン</t>
    </rPh>
    <rPh sb="15" eb="16">
      <t>キヨシ</t>
    </rPh>
    <rPh sb="16" eb="17">
      <t>キョウ</t>
    </rPh>
    <rPh sb="18" eb="20">
      <t>ソウフ</t>
    </rPh>
    <rPh sb="23" eb="25">
      <t>バアイ</t>
    </rPh>
    <phoneticPr fontId="6"/>
  </si>
  <si>
    <t>　　　　・市町村が設置者である場合は、全浄協会長（事務局）に送付すること。</t>
    <rPh sb="5" eb="8">
      <t>シチョウソン</t>
    </rPh>
    <rPh sb="9" eb="12">
      <t>セッチシャ</t>
    </rPh>
    <rPh sb="15" eb="17">
      <t>バアイ</t>
    </rPh>
    <rPh sb="19" eb="20">
      <t>ゼン</t>
    </rPh>
    <rPh sb="20" eb="21">
      <t>ジョウ</t>
    </rPh>
    <rPh sb="21" eb="24">
      <t>キョウカイチョウ</t>
    </rPh>
    <rPh sb="25" eb="28">
      <t>ジムキョク</t>
    </rPh>
    <rPh sb="30" eb="32">
      <t>ソウフ</t>
    </rPh>
    <phoneticPr fontId="6"/>
  </si>
  <si>
    <t>日付</t>
    <rPh sb="0" eb="2">
      <t>ヒヅケ</t>
    </rPh>
    <phoneticPr fontId="6"/>
  </si>
  <si>
    <t>登録浄化槽管理票（Ａ票）</t>
    <rPh sb="7" eb="8">
      <t>ヒョウ</t>
    </rPh>
    <phoneticPr fontId="6"/>
  </si>
  <si>
    <t>登録浄化槽管理票（Ｂ票）</t>
    <rPh sb="7" eb="8">
      <t>ヒョウ</t>
    </rPh>
    <phoneticPr fontId="6"/>
  </si>
  <si>
    <t>登録浄化槽管理票（Ｃ票）</t>
    <rPh sb="7" eb="8">
      <t>ヒョウ</t>
    </rPh>
    <phoneticPr fontId="6"/>
  </si>
  <si>
    <t xml:space="preserve"> 備　考 ・浄化槽整備事業に係る補助金・交付金申請を市町村に行う場合は、本票を市町村への提</t>
    <rPh sb="6" eb="9">
      <t>ジョウカソウ</t>
    </rPh>
    <rPh sb="9" eb="11">
      <t>セイビ</t>
    </rPh>
    <rPh sb="11" eb="13">
      <t>ジギョウ</t>
    </rPh>
    <rPh sb="14" eb="15">
      <t>カカ</t>
    </rPh>
    <rPh sb="16" eb="19">
      <t>ホジョキン</t>
    </rPh>
    <rPh sb="20" eb="22">
      <t>コウフ</t>
    </rPh>
    <rPh sb="22" eb="23">
      <t>キン</t>
    </rPh>
    <rPh sb="23" eb="25">
      <t>シンセイ</t>
    </rPh>
    <rPh sb="26" eb="29">
      <t>シチョウソン</t>
    </rPh>
    <rPh sb="30" eb="31">
      <t>オコナ</t>
    </rPh>
    <rPh sb="32" eb="34">
      <t>バアイ</t>
    </rPh>
    <rPh sb="36" eb="37">
      <t>ホン</t>
    </rPh>
    <rPh sb="37" eb="38">
      <t>ヒョウ</t>
    </rPh>
    <rPh sb="39" eb="42">
      <t>シチョウソン</t>
    </rPh>
    <rPh sb="44" eb="45">
      <t>テイ</t>
    </rPh>
    <phoneticPr fontId="6"/>
  </si>
  <si>
    <t>　 　 　　出書類（Ｃ票）の控として申請者において保管すること。</t>
    <rPh sb="6" eb="7">
      <t>シュツ</t>
    </rPh>
    <rPh sb="7" eb="9">
      <t>ショルイ</t>
    </rPh>
    <rPh sb="11" eb="12">
      <t>ヒョウ</t>
    </rPh>
    <rPh sb="14" eb="15">
      <t>ヒカ</t>
    </rPh>
    <rPh sb="18" eb="21">
      <t>シンセイシャ</t>
    </rPh>
    <rPh sb="25" eb="27">
      <t>ホカン</t>
    </rPh>
    <phoneticPr fontId="6"/>
  </si>
  <si>
    <t>　  　　・市町村が設置者である場合は、市町村の控として保管すること。</t>
    <rPh sb="6" eb="9">
      <t>シチョウソン</t>
    </rPh>
    <rPh sb="10" eb="13">
      <t>セッチシャ</t>
    </rPh>
    <rPh sb="16" eb="18">
      <t>バアイ</t>
    </rPh>
    <rPh sb="20" eb="23">
      <t>シチョウソン</t>
    </rPh>
    <rPh sb="24" eb="25">
      <t>ヒカ</t>
    </rPh>
    <rPh sb="28" eb="30">
      <t>ホカン</t>
    </rPh>
    <phoneticPr fontId="6"/>
  </si>
  <si>
    <t>　 　 　・本票は、統計資料として利用する場合がある。</t>
    <rPh sb="6" eb="7">
      <t>ホン</t>
    </rPh>
    <rPh sb="7" eb="8">
      <t>ヒョウ</t>
    </rPh>
    <rPh sb="10" eb="12">
      <t>トウケイ</t>
    </rPh>
    <rPh sb="12" eb="14">
      <t>シリョウ</t>
    </rPh>
    <rPh sb="17" eb="19">
      <t>リヨウ</t>
    </rPh>
    <rPh sb="21" eb="23">
      <t>バアイ</t>
    </rPh>
    <phoneticPr fontId="6"/>
  </si>
  <si>
    <t>　製造を行った　　　⑤工場の所在地　　　　　　　　　及 び 名 称</t>
    <phoneticPr fontId="6"/>
  </si>
  <si>
    <t>⑥浄化槽設置者</t>
    <phoneticPr fontId="6"/>
  </si>
  <si>
    <t>浄化槽設置者</t>
  </si>
  <si>
    <t>住所</t>
    <rPh sb="0" eb="2">
      <t>ジュウショ</t>
    </rPh>
    <phoneticPr fontId="6"/>
  </si>
  <si>
    <t>氏名</t>
    <rPh sb="0" eb="2">
      <t>シメイ</t>
    </rPh>
    <phoneticPr fontId="6"/>
  </si>
  <si>
    <t>　⑨使用予定人員</t>
    <phoneticPr fontId="6"/>
  </si>
  <si>
    <t>設置場所</t>
    <rPh sb="0" eb="2">
      <t>セッチ</t>
    </rPh>
    <rPh sb="2" eb="4">
      <t>バショ</t>
    </rPh>
    <phoneticPr fontId="6"/>
  </si>
  <si>
    <t>使用開始予定日</t>
    <rPh sb="0" eb="2">
      <t>シヨウ</t>
    </rPh>
    <rPh sb="2" eb="4">
      <t>カイシ</t>
    </rPh>
    <rPh sb="4" eb="6">
      <t>ヨテイ</t>
    </rPh>
    <rPh sb="6" eb="7">
      <t>ビ</t>
    </rPh>
    <phoneticPr fontId="6"/>
  </si>
  <si>
    <t>浄化槽工事業者</t>
    <rPh sb="0" eb="3">
      <t>ジョウカソウ</t>
    </rPh>
    <rPh sb="3" eb="5">
      <t>コウジ</t>
    </rPh>
    <rPh sb="5" eb="7">
      <t>ギョウシャ</t>
    </rPh>
    <phoneticPr fontId="6"/>
  </si>
  <si>
    <t>氏名または名称</t>
    <rPh sb="0" eb="2">
      <t>シメイ</t>
    </rPh>
    <rPh sb="5" eb="7">
      <t>メイショウ</t>
    </rPh>
    <phoneticPr fontId="6"/>
  </si>
  <si>
    <t>知事登録・届出番号</t>
    <rPh sb="0" eb="2">
      <t>チジ</t>
    </rPh>
    <rPh sb="2" eb="4">
      <t>トウロク</t>
    </rPh>
    <rPh sb="5" eb="6">
      <t>トド</t>
    </rPh>
    <rPh sb="6" eb="7">
      <t>デ</t>
    </rPh>
    <rPh sb="7" eb="9">
      <t>バンゴウ</t>
    </rPh>
    <phoneticPr fontId="6"/>
  </si>
  <si>
    <t xml:space="preserve"> 住所</t>
    <phoneticPr fontId="6"/>
  </si>
  <si>
    <t xml:space="preserve"> 氏名または名称</t>
    <phoneticPr fontId="6"/>
  </si>
  <si>
    <t xml:space="preserve"> 知事登録・届出番号</t>
    <phoneticPr fontId="6"/>
  </si>
  <si>
    <t>１２３５４</t>
    <phoneticPr fontId="6"/>
  </si>
  <si>
    <t>フリガナ</t>
    <phoneticPr fontId="6"/>
  </si>
  <si>
    <t>項目</t>
    <rPh sb="0" eb="2">
      <t>コウモク</t>
    </rPh>
    <phoneticPr fontId="6"/>
  </si>
  <si>
    <t>入力例</t>
    <rPh sb="0" eb="2">
      <t>ニュウリョク</t>
    </rPh>
    <rPh sb="2" eb="3">
      <t>レイ</t>
    </rPh>
    <phoneticPr fontId="6"/>
  </si>
  <si>
    <t>この欄に入力してください↓</t>
    <rPh sb="2" eb="3">
      <t>ラン</t>
    </rPh>
    <rPh sb="4" eb="6">
      <t>ニュウリョク</t>
    </rPh>
    <phoneticPr fontId="6"/>
  </si>
  <si>
    <t>使用予定人員</t>
    <rPh sb="0" eb="2">
      <t>シヨウ</t>
    </rPh>
    <rPh sb="2" eb="3">
      <t>ヨ</t>
    </rPh>
    <rPh sb="3" eb="4">
      <t>テイ</t>
    </rPh>
    <rPh sb="4" eb="6">
      <t>ジンイン</t>
    </rPh>
    <phoneticPr fontId="6"/>
  </si>
  <si>
    <t>※エクセルのバージョンが違うと印刷がずれる場合がありますので、調整してください。</t>
    <rPh sb="12" eb="13">
      <t>チガ</t>
    </rPh>
    <rPh sb="15" eb="17">
      <t>インサツ</t>
    </rPh>
    <rPh sb="21" eb="23">
      <t>バアイ</t>
    </rPh>
    <rPh sb="31" eb="33">
      <t>チョウセイ</t>
    </rPh>
    <phoneticPr fontId="6"/>
  </si>
  <si>
    <t>浄化槽名称・処理対象人員を選んで下さい</t>
    <rPh sb="0" eb="3">
      <t>ジョウカソウ</t>
    </rPh>
    <rPh sb="3" eb="5">
      <t>メイショウ</t>
    </rPh>
    <rPh sb="6" eb="8">
      <t>ショリ</t>
    </rPh>
    <rPh sb="8" eb="10">
      <t>タイショウ</t>
    </rPh>
    <rPh sb="10" eb="12">
      <t>ジンイン</t>
    </rPh>
    <rPh sb="13" eb="14">
      <t>エラ</t>
    </rPh>
    <rPh sb="16" eb="17">
      <t>クダ</t>
    </rPh>
    <phoneticPr fontId="6"/>
  </si>
  <si>
    <t>備　考　・本票は登録者において記入し保管すること。</t>
    <phoneticPr fontId="6"/>
  </si>
  <si>
    <t>　   年　   月 　  日</t>
    <phoneticPr fontId="6"/>
  </si>
  <si>
    <t>　登録者記入欄　　</t>
    <phoneticPr fontId="6"/>
  </si>
  <si>
    <r>
      <t>　　　　 　　　　　氏　名</t>
    </r>
    <r>
      <rPr>
        <sz val="13"/>
        <rFont val="ＭＳ 明朝"/>
        <family val="1"/>
        <charset val="128"/>
      </rPr>
      <t>　 株式会社ダイキアクシス</t>
    </r>
    <phoneticPr fontId="6"/>
  </si>
  <si>
    <t>愛媛県松山市美沢1-9-1</t>
    <rPh sb="0" eb="2">
      <t>エヒメ</t>
    </rPh>
    <rPh sb="2" eb="3">
      <t>ケン</t>
    </rPh>
    <rPh sb="3" eb="5">
      <t>マツヤマ</t>
    </rPh>
    <rPh sb="5" eb="6">
      <t>シ</t>
    </rPh>
    <rPh sb="6" eb="7">
      <t>ビ</t>
    </rPh>
    <rPh sb="7" eb="8">
      <t>サワ</t>
    </rPh>
    <phoneticPr fontId="6"/>
  </si>
  <si>
    <t>愛媛県松山市北久米町989-1</t>
    <rPh sb="0" eb="3">
      <t>エヒメケン</t>
    </rPh>
    <rPh sb="3" eb="5">
      <t>マツヤマ</t>
    </rPh>
    <rPh sb="5" eb="6">
      <t>シ</t>
    </rPh>
    <rPh sb="6" eb="7">
      <t>キタ</t>
    </rPh>
    <rPh sb="7" eb="9">
      <t>クメ</t>
    </rPh>
    <rPh sb="9" eb="10">
      <t>マチ</t>
    </rPh>
    <phoneticPr fontId="6"/>
  </si>
  <si>
    <t>　　浄化槽として、全国浄化槽推進市町村協議会の登録を受けております。</t>
    <rPh sb="11" eb="14">
      <t>ジョウカソウ</t>
    </rPh>
    <rPh sb="14" eb="16">
      <t>スイシン</t>
    </rPh>
    <rPh sb="17" eb="18">
      <t>チョウ</t>
    </rPh>
    <phoneticPr fontId="6"/>
  </si>
  <si>
    <t>大器太郎</t>
    <rPh sb="0" eb="1">
      <t>オオ</t>
    </rPh>
    <rPh sb="1" eb="2">
      <t>キ</t>
    </rPh>
    <rPh sb="2" eb="4">
      <t>タロウ</t>
    </rPh>
    <phoneticPr fontId="6"/>
  </si>
  <si>
    <t>ダイキタロウ</t>
    <phoneticPr fontId="6"/>
  </si>
  <si>
    <t>愛媛県松山市1-1-2</t>
    <rPh sb="0" eb="2">
      <t>エヒメ</t>
    </rPh>
    <rPh sb="2" eb="3">
      <t>ケン</t>
    </rPh>
    <rPh sb="3" eb="5">
      <t>マツヤマ</t>
    </rPh>
    <rPh sb="5" eb="6">
      <t>シ</t>
    </rPh>
    <phoneticPr fontId="6"/>
  </si>
  <si>
    <t>大器工務店</t>
    <rPh sb="0" eb="1">
      <t>ダイ</t>
    </rPh>
    <rPh sb="1" eb="2">
      <t>ウツワ</t>
    </rPh>
    <rPh sb="2" eb="5">
      <t>コウムテン</t>
    </rPh>
    <phoneticPr fontId="6"/>
  </si>
  <si>
    <t>4</t>
    <phoneticPr fontId="6"/>
  </si>
  <si>
    <t>北海道歌志内市字文珠１５９番地の９　大栄産業株式会社　北海道工場</t>
    <phoneticPr fontId="6"/>
  </si>
  <si>
    <t>愛知県知多郡美浜町大字北方字稲道１１　大栄産業株式会社　東海樹脂工場</t>
    <phoneticPr fontId="6"/>
  </si>
  <si>
    <t>大分県豊後大野市三重町百枝１２４７番地の１　大分工業株式会社</t>
    <phoneticPr fontId="6"/>
  </si>
  <si>
    <t xml:space="preserve">愛媛県東温市則之内甲２３５７－５　株式会社ダイキアクシス　松山工場 </t>
    <phoneticPr fontId="6"/>
  </si>
  <si>
    <t>長野県佐久市田口５５７４－２　株式会社ダイキアクシス　信州工場</t>
    <phoneticPr fontId="6"/>
  </si>
  <si>
    <t xml:space="preserve">福島県福島市山田字赤仁井田１００－７　株式会社ダイキアクシス　福島工場 </t>
    <phoneticPr fontId="6"/>
  </si>
  <si>
    <t>愛媛県大洲市肱川町名荷谷９００－１　ダイドー化成有限会社</t>
    <phoneticPr fontId="6"/>
  </si>
  <si>
    <t>沖縄県糸満市西崎町五丁目５番地の５　株式会社沖縄プラスチック産業</t>
    <phoneticPr fontId="6"/>
  </si>
  <si>
    <r>
      <t xml:space="preserve">　　　　 　登録者　住　所 </t>
    </r>
    <r>
      <rPr>
        <sz val="13"/>
        <rFont val="ＭＳ 明朝"/>
        <family val="1"/>
        <charset val="128"/>
      </rPr>
      <t>　愛媛県松山市美沢１丁目９番１号</t>
    </r>
    <rPh sb="15" eb="17">
      <t>エヒメ</t>
    </rPh>
    <rPh sb="18" eb="20">
      <t>マツヤマ</t>
    </rPh>
    <rPh sb="20" eb="21">
      <t>シ</t>
    </rPh>
    <rPh sb="21" eb="22">
      <t>ビ</t>
    </rPh>
    <rPh sb="22" eb="23">
      <t>サワ</t>
    </rPh>
    <rPh sb="24" eb="26">
      <t>チョウメ</t>
    </rPh>
    <rPh sb="27" eb="28">
      <t>バン</t>
    </rPh>
    <rPh sb="29" eb="30">
      <t>ゴウ</t>
    </rPh>
    <phoneticPr fontId="6"/>
  </si>
  <si>
    <r>
      <t xml:space="preserve">　　　　 　登録者　住　所 </t>
    </r>
    <r>
      <rPr>
        <sz val="13"/>
        <rFont val="ＭＳ 明朝"/>
        <family val="1"/>
        <charset val="128"/>
      </rPr>
      <t>　愛媛県松山市美沢1丁目9番1号</t>
    </r>
    <rPh sb="15" eb="17">
      <t>エヒメ</t>
    </rPh>
    <rPh sb="18" eb="20">
      <t>マツヤマ</t>
    </rPh>
    <rPh sb="20" eb="21">
      <t>シ</t>
    </rPh>
    <rPh sb="21" eb="22">
      <t>ビ</t>
    </rPh>
    <rPh sb="22" eb="23">
      <t>サワ</t>
    </rPh>
    <rPh sb="24" eb="26">
      <t>チョウメ</t>
    </rPh>
    <rPh sb="27" eb="28">
      <t>バン</t>
    </rPh>
    <rPh sb="29" eb="30">
      <t>ゴウ</t>
    </rPh>
    <phoneticPr fontId="6"/>
  </si>
  <si>
    <t>様式第１号（第６条関係）</t>
    <phoneticPr fontId="6"/>
  </si>
  <si>
    <t xml:space="preserve">   年   月   日</t>
    <phoneticPr fontId="6"/>
  </si>
  <si>
    <t>申 請 書 添 付 用</t>
    <rPh sb="0" eb="1">
      <t>サル</t>
    </rPh>
    <rPh sb="2" eb="3">
      <t>ショウ</t>
    </rPh>
    <rPh sb="4" eb="5">
      <t>ショ</t>
    </rPh>
    <rPh sb="6" eb="7">
      <t>テン</t>
    </rPh>
    <rPh sb="8" eb="9">
      <t>ヅケ</t>
    </rPh>
    <rPh sb="10" eb="11">
      <t>ヨウ</t>
    </rPh>
    <phoneticPr fontId="6"/>
  </si>
  <si>
    <t>⑤製造を行った工場の所在地および名称</t>
    <rPh sb="1" eb="3">
      <t>セイゾウ</t>
    </rPh>
    <rPh sb="4" eb="5">
      <t>オコナ</t>
    </rPh>
    <rPh sb="7" eb="9">
      <t>コウジョウ</t>
    </rPh>
    <rPh sb="10" eb="13">
      <t>ショザイチ</t>
    </rPh>
    <rPh sb="16" eb="18">
      <t>メイショウ</t>
    </rPh>
    <phoneticPr fontId="6"/>
  </si>
  <si>
    <t>備考</t>
    <rPh sb="0" eb="2">
      <t>ビコウ</t>
    </rPh>
    <phoneticPr fontId="6"/>
  </si>
  <si>
    <t>①登録番号</t>
    <phoneticPr fontId="6"/>
  </si>
  <si>
    <t>③浄化槽の名称</t>
    <phoneticPr fontId="6"/>
  </si>
  <si>
    <t>②登録年月日</t>
    <phoneticPr fontId="6"/>
  </si>
  <si>
    <t>④処理対象人員</t>
    <phoneticPr fontId="6"/>
  </si>
  <si>
    <t>愛知県知多郡美浜町大字北方字稲道11　大栄産業株式会社　東海樹脂工場
愛知県知多郡美浜町大字北方字柿谷3-5　大栄産業株式会社　東海マリン工場　　
北海道歌志内市字文珠159-9　　大栄産業株式会社　北海道工場　　
宮城県栗原市若柳武鎗字猿田沢15-43　若柳化成工業株式会社
栃木県芳賀郡益子町大字塙355　有限会社協栄工業
大分県豊後大野市三重町百枝1247-1　大分工業株式会社
沖縄県中頭郡西原町字小那覇680　琉球設備工業株式会社
愛媛県東温市則之内甲2357-5　株式会社ダイキアクシス　松山工場
長野県佐久市田口5574-2　株式会社ダイキアクシス　信州工場
福島県福島市山田字赤仁井田100-7　株式会社ダイキアクシス　福島工場</t>
    <phoneticPr fontId="6"/>
  </si>
  <si>
    <r>
      <t>　　　 　　　　　　</t>
    </r>
    <r>
      <rPr>
        <sz val="8"/>
        <rFont val="ＭＳ 明朝"/>
        <family val="1"/>
        <charset val="128"/>
      </rPr>
      <t>　</t>
    </r>
    <r>
      <rPr>
        <sz val="13"/>
        <rFont val="ＭＳ 明朝"/>
        <family val="1"/>
        <charset val="128"/>
      </rPr>
      <t xml:space="preserve"> 　　 代表取締役社長　大　亀　　裕 貴</t>
    </r>
    <rPh sb="20" eb="22">
      <t>シャチョウ</t>
    </rPh>
    <rPh sb="23" eb="24">
      <t>ダイ</t>
    </rPh>
    <rPh sb="25" eb="26">
      <t>カメ</t>
    </rPh>
    <rPh sb="28" eb="29">
      <t>ヒロシ</t>
    </rPh>
    <rPh sb="30" eb="31">
      <t>キ</t>
    </rPh>
    <phoneticPr fontId="6"/>
  </si>
  <si>
    <r>
      <t>　　　 　　　　　　</t>
    </r>
    <r>
      <rPr>
        <sz val="8"/>
        <rFont val="ＭＳ 明朝"/>
        <family val="1"/>
        <charset val="128"/>
      </rPr>
      <t>　</t>
    </r>
    <r>
      <rPr>
        <sz val="13"/>
        <rFont val="ＭＳ 明朝"/>
        <family val="1"/>
        <charset val="128"/>
      </rPr>
      <t xml:space="preserve"> 　　 代表取締役社長　大　亀　　裕　貴</t>
    </r>
    <rPh sb="20" eb="22">
      <t>シャチョウ</t>
    </rPh>
    <rPh sb="23" eb="24">
      <t>ダイ</t>
    </rPh>
    <rPh sb="25" eb="26">
      <t>カメ</t>
    </rPh>
    <rPh sb="28" eb="29">
      <t>ヒロシ</t>
    </rPh>
    <rPh sb="30" eb="31">
      <t>キ</t>
    </rPh>
    <phoneticPr fontId="6"/>
  </si>
  <si>
    <t>２６８０５０４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</si>
</sst>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800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b/>
      <sz val="9"/>
      <name val="Century"/>
      <family val="1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3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 style="dashed">
        <color indexed="64"/>
      </top>
      <bottom style="thin">
        <color indexed="64"/>
      </bottom>
      <diagonal/>
    </border>
    <border>
      <left/>
      <right style="thin">
        <color rgb="FFFF0000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/>
    </xf>
    <xf numFmtId="0" fontId="12" fillId="0" borderId="4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58" fontId="7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58" fontId="2" fillId="0" borderId="0" xfId="0" applyNumberFormat="1" applyFont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12" fillId="0" borderId="9" xfId="0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7" fillId="0" borderId="13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9" fillId="0" borderId="9" xfId="0" applyFont="1" applyBorder="1" applyAlignment="1">
      <alignment vertical="center"/>
    </xf>
    <xf numFmtId="31" fontId="7" fillId="0" borderId="0" xfId="0" applyNumberFormat="1" applyFont="1" applyAlignment="1">
      <alignment horizontal="distributed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77" fontId="15" fillId="0" borderId="1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31" fontId="8" fillId="0" borderId="12" xfId="0" applyNumberFormat="1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31" fontId="8" fillId="0" borderId="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49" fontId="0" fillId="0" borderId="19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7" fillId="0" borderId="15" xfId="0" applyFont="1" applyBorder="1" applyAlignment="1">
      <alignment horizontal="center" vertical="center" wrapText="1"/>
    </xf>
    <xf numFmtId="176" fontId="8" fillId="0" borderId="12" xfId="0" quotePrefix="1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vertical="center"/>
    </xf>
    <xf numFmtId="177" fontId="15" fillId="0" borderId="13" xfId="0" applyNumberFormat="1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21" xfId="0" applyNumberForma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14" fontId="0" fillId="0" borderId="19" xfId="0" applyNumberFormat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16" fillId="2" borderId="28" xfId="0" applyFont="1" applyFill="1" applyBorder="1" applyAlignment="1" applyProtection="1">
      <alignment horizontal="center" vertical="center"/>
      <protection locked="0"/>
    </xf>
    <xf numFmtId="176" fontId="7" fillId="0" borderId="1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7" fillId="0" borderId="12" xfId="0" applyNumberFormat="1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>
      <alignment horizontal="left" vertical="top" indent="1"/>
    </xf>
    <xf numFmtId="0" fontId="7" fillId="0" borderId="9" xfId="0" applyFont="1" applyBorder="1" applyAlignment="1">
      <alignment horizontal="left" vertical="top" indent="1"/>
    </xf>
    <xf numFmtId="0" fontId="7" fillId="0" borderId="3" xfId="0" applyFont="1" applyBorder="1" applyAlignment="1">
      <alignment horizontal="left" vertical="top" indent="1"/>
    </xf>
    <xf numFmtId="0" fontId="7" fillId="0" borderId="10" xfId="0" applyFont="1" applyBorder="1" applyAlignment="1">
      <alignment horizontal="left" vertical="top" indent="1"/>
    </xf>
    <xf numFmtId="0" fontId="7" fillId="0" borderId="11" xfId="0" applyFont="1" applyBorder="1" applyAlignment="1">
      <alignment horizontal="left" vertical="top" indent="1"/>
    </xf>
    <xf numFmtId="0" fontId="7" fillId="0" borderId="6" xfId="0" applyFont="1" applyBorder="1" applyAlignment="1">
      <alignment horizontal="left" vertical="top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H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$F$38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374650</xdr:colOff>
      <xdr:row>63</xdr:row>
      <xdr:rowOff>38100</xdr:rowOff>
    </xdr:from>
    <xdr:to>
      <xdr:col>10</xdr:col>
      <xdr:colOff>19050</xdr:colOff>
      <xdr:row>64</xdr:row>
      <xdr:rowOff>219075</xdr:rowOff>
    </xdr:to>
    <xdr:sp macro="" textlink="">
      <xdr:nvSpPr>
        <xdr:cNvPr id="5824" name="AutoShape 3">
          <a:extLst>
            <a:ext uri="{FF2B5EF4-FFF2-40B4-BE49-F238E27FC236}">
              <a16:creationId xmlns:a16="http://schemas.microsoft.com/office/drawing/2014/main" id="{00000000-0008-0000-0000-0000C0160000}"/>
            </a:ext>
          </a:extLst>
        </xdr:cNvPr>
        <xdr:cNvSpPr>
          <a:spLocks noChangeArrowheads="1"/>
        </xdr:cNvSpPr>
      </xdr:nvSpPr>
      <xdr:spPr bwMode="auto">
        <a:xfrm>
          <a:off x="5549900" y="14160500"/>
          <a:ext cx="1041400" cy="4286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6350</xdr:colOff>
      <xdr:row>112</xdr:row>
      <xdr:rowOff>85725</xdr:rowOff>
    </xdr:from>
    <xdr:to>
      <xdr:col>10</xdr:col>
      <xdr:colOff>0</xdr:colOff>
      <xdr:row>113</xdr:row>
      <xdr:rowOff>190500</xdr:rowOff>
    </xdr:to>
    <xdr:sp macro="" textlink="">
      <xdr:nvSpPr>
        <xdr:cNvPr id="5826" name="AutoShape 11">
          <a:extLst>
            <a:ext uri="{FF2B5EF4-FFF2-40B4-BE49-F238E27FC236}">
              <a16:creationId xmlns:a16="http://schemas.microsoft.com/office/drawing/2014/main" id="{00000000-0008-0000-0000-0000C2160000}"/>
            </a:ext>
          </a:extLst>
        </xdr:cNvPr>
        <xdr:cNvSpPr>
          <a:spLocks noChangeArrowheads="1"/>
        </xdr:cNvSpPr>
      </xdr:nvSpPr>
      <xdr:spPr bwMode="auto">
        <a:xfrm>
          <a:off x="5181600" y="24704675"/>
          <a:ext cx="1390650" cy="3524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</xdr:row>
          <xdr:rowOff>9525</xdr:rowOff>
        </xdr:from>
        <xdr:to>
          <xdr:col>8</xdr:col>
          <xdr:colOff>228600</xdr:colOff>
          <xdr:row>3</xdr:row>
          <xdr:rowOff>0</xdr:rowOff>
        </xdr:to>
        <xdr:sp macro="" textlink="">
          <xdr:nvSpPr>
            <xdr:cNvPr id="5154" name="Option Button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XC-5型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790575</xdr:colOff>
          <xdr:row>1</xdr:row>
          <xdr:rowOff>276225</xdr:rowOff>
        </xdr:from>
        <xdr:to>
          <xdr:col>9</xdr:col>
          <xdr:colOff>257175</xdr:colOff>
          <xdr:row>3</xdr:row>
          <xdr:rowOff>0</xdr:rowOff>
        </xdr:to>
        <xdr:sp macro="" textlink="">
          <xdr:nvSpPr>
            <xdr:cNvPr id="5155" name="Option Button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XC-7型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</xdr:row>
          <xdr:rowOff>0</xdr:rowOff>
        </xdr:from>
        <xdr:to>
          <xdr:col>10</xdr:col>
          <xdr:colOff>0</xdr:colOff>
          <xdr:row>3</xdr:row>
          <xdr:rowOff>0</xdr:rowOff>
        </xdr:to>
        <xdr:sp macro="" textlink="">
          <xdr:nvSpPr>
            <xdr:cNvPr id="5156" name="Option Button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XC-10N型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374650</xdr:colOff>
      <xdr:row>63</xdr:row>
      <xdr:rowOff>38100</xdr:rowOff>
    </xdr:from>
    <xdr:to>
      <xdr:col>10</xdr:col>
      <xdr:colOff>19050</xdr:colOff>
      <xdr:row>64</xdr:row>
      <xdr:rowOff>219075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464810" y="14135100"/>
          <a:ext cx="1016000" cy="42481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6350</xdr:colOff>
      <xdr:row>112</xdr:row>
      <xdr:rowOff>85725</xdr:rowOff>
    </xdr:from>
    <xdr:to>
      <xdr:col>10</xdr:col>
      <xdr:colOff>0</xdr:colOff>
      <xdr:row>113</xdr:row>
      <xdr:rowOff>190500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096510" y="24629745"/>
          <a:ext cx="1365250" cy="34861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36337</xdr:colOff>
      <xdr:row>160</xdr:row>
      <xdr:rowOff>40453</xdr:rowOff>
    </xdr:from>
    <xdr:to>
      <xdr:col>10</xdr:col>
      <xdr:colOff>0</xdr:colOff>
      <xdr:row>213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37" y="35435353"/>
          <a:ext cx="6097763" cy="8709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0</xdr:row>
          <xdr:rowOff>28575</xdr:rowOff>
        </xdr:from>
        <xdr:to>
          <xdr:col>7</xdr:col>
          <xdr:colOff>28575</xdr:colOff>
          <xdr:row>1</xdr:row>
          <xdr:rowOff>9525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60"/>
  <sheetViews>
    <sheetView tabSelected="1" view="pageBreakPreview" topLeftCell="B1" zoomScale="75" zoomScaleNormal="100" zoomScaleSheetLayoutView="100" workbookViewId="0">
      <selection activeCell="H2" sqref="H2:J2"/>
    </sheetView>
  </sheetViews>
  <sheetFormatPr defaultColWidth="9" defaultRowHeight="13.5" outlineLevelRow="2" x14ac:dyDescent="0.15"/>
  <cols>
    <col min="1" max="1" width="2.375" style="3" hidden="1" customWidth="1"/>
    <col min="2" max="2" width="2.625" style="3" customWidth="1"/>
    <col min="3" max="3" width="3.875" style="3" customWidth="1"/>
    <col min="4" max="4" width="3.375" style="3" customWidth="1"/>
    <col min="5" max="5" width="17.125" style="3" customWidth="1"/>
    <col min="6" max="6" width="7.875" style="3" customWidth="1"/>
    <col min="7" max="7" width="13.125" style="3" customWidth="1"/>
    <col min="8" max="8" width="8.5" style="3" customWidth="1"/>
    <col min="9" max="9" width="17.875" style="3" customWidth="1"/>
    <col min="10" max="10" width="20" style="3" customWidth="1"/>
    <col min="11" max="11" width="3.125" style="3" customWidth="1"/>
    <col min="12" max="12" width="17" style="3" customWidth="1"/>
    <col min="13" max="13" width="13" style="3" customWidth="1"/>
    <col min="14" max="14" width="9" style="3" hidden="1" customWidth="1"/>
    <col min="15" max="16384" width="9" style="3"/>
  </cols>
  <sheetData>
    <row r="1" spans="5:14" x14ac:dyDescent="0.15">
      <c r="H1" s="35"/>
      <c r="I1" s="35"/>
      <c r="J1" s="35"/>
    </row>
    <row r="2" spans="5:14" ht="22.5" customHeight="1" x14ac:dyDescent="0.15">
      <c r="E2" s="91" t="s">
        <v>43</v>
      </c>
      <c r="F2" s="91"/>
      <c r="G2" s="92"/>
      <c r="H2" s="142" t="s">
        <v>45</v>
      </c>
      <c r="I2" s="143"/>
      <c r="J2" s="144"/>
      <c r="K2" s="129" t="s">
        <v>44</v>
      </c>
      <c r="L2" s="94"/>
      <c r="M2" s="130"/>
    </row>
    <row r="3" spans="5:14" ht="17.25" customHeight="1" x14ac:dyDescent="0.15">
      <c r="E3" s="118" t="s">
        <v>48</v>
      </c>
      <c r="F3" s="119"/>
      <c r="G3" s="119"/>
      <c r="H3" s="40"/>
      <c r="I3" s="38"/>
      <c r="J3" s="41"/>
      <c r="K3" s="39"/>
      <c r="L3" s="1"/>
      <c r="M3" s="2"/>
    </row>
    <row r="4" spans="5:14" ht="18" hidden="1" customHeight="1" x14ac:dyDescent="0.15">
      <c r="E4" s="32"/>
      <c r="F4" s="1"/>
      <c r="G4" s="1"/>
      <c r="H4" s="40">
        <v>1</v>
      </c>
      <c r="I4" s="38">
        <f>IF(H4=1,5,IF(H4=2,7,10))</f>
        <v>5</v>
      </c>
      <c r="J4" s="41"/>
      <c r="K4" s="39"/>
      <c r="L4" s="1"/>
      <c r="M4" s="2"/>
    </row>
    <row r="5" spans="5:14" ht="18" customHeight="1" x14ac:dyDescent="0.15">
      <c r="E5" s="118" t="s">
        <v>19</v>
      </c>
      <c r="F5" s="119"/>
      <c r="G5" s="119"/>
      <c r="H5" s="138"/>
      <c r="I5" s="98"/>
      <c r="J5" s="99"/>
      <c r="K5" s="131">
        <v>39965</v>
      </c>
      <c r="L5" s="94"/>
      <c r="M5" s="130"/>
      <c r="N5" s="3" t="s">
        <v>72</v>
      </c>
    </row>
    <row r="6" spans="5:14" ht="18" customHeight="1" x14ac:dyDescent="0.15">
      <c r="E6" s="91" t="s">
        <v>29</v>
      </c>
      <c r="F6" s="93" t="s">
        <v>30</v>
      </c>
      <c r="G6" s="94"/>
      <c r="H6" s="138"/>
      <c r="I6" s="98"/>
      <c r="J6" s="99"/>
      <c r="K6" s="119" t="s">
        <v>53</v>
      </c>
      <c r="L6" s="94"/>
      <c r="M6" s="130"/>
    </row>
    <row r="7" spans="5:14" ht="18" customHeight="1" x14ac:dyDescent="0.15">
      <c r="E7" s="91"/>
      <c r="F7" s="95" t="s">
        <v>42</v>
      </c>
      <c r="G7" s="96"/>
      <c r="H7" s="139"/>
      <c r="I7" s="140"/>
      <c r="J7" s="141"/>
      <c r="K7" s="132" t="s">
        <v>57</v>
      </c>
      <c r="L7" s="96"/>
      <c r="M7" s="133"/>
    </row>
    <row r="8" spans="5:14" ht="18" customHeight="1" x14ac:dyDescent="0.15">
      <c r="E8" s="91"/>
      <c r="F8" s="104" t="s">
        <v>31</v>
      </c>
      <c r="G8" s="105"/>
      <c r="H8" s="106"/>
      <c r="I8" s="107"/>
      <c r="J8" s="108"/>
      <c r="K8" s="121" t="s">
        <v>56</v>
      </c>
      <c r="L8" s="105"/>
      <c r="M8" s="122"/>
    </row>
    <row r="9" spans="5:14" ht="18" customHeight="1" x14ac:dyDescent="0.15">
      <c r="E9" s="118" t="s">
        <v>33</v>
      </c>
      <c r="F9" s="119"/>
      <c r="G9" s="119"/>
      <c r="H9" s="120"/>
      <c r="I9" s="98"/>
      <c r="J9" s="99"/>
      <c r="K9" s="119" t="s">
        <v>54</v>
      </c>
      <c r="L9" s="94"/>
      <c r="M9" s="130"/>
    </row>
    <row r="10" spans="5:14" ht="18" customHeight="1" x14ac:dyDescent="0.15">
      <c r="E10" s="118" t="s">
        <v>34</v>
      </c>
      <c r="F10" s="119"/>
      <c r="G10" s="119"/>
      <c r="H10" s="138"/>
      <c r="I10" s="98"/>
      <c r="J10" s="99"/>
      <c r="K10" s="131">
        <v>39965</v>
      </c>
      <c r="L10" s="94"/>
      <c r="M10" s="130"/>
      <c r="N10" s="3" t="s">
        <v>50</v>
      </c>
    </row>
    <row r="11" spans="5:14" ht="18" customHeight="1" x14ac:dyDescent="0.15">
      <c r="E11" s="118" t="s">
        <v>46</v>
      </c>
      <c r="F11" s="119"/>
      <c r="G11" s="119"/>
      <c r="H11" s="97"/>
      <c r="I11" s="98"/>
      <c r="J11" s="99"/>
      <c r="K11" s="134" t="s">
        <v>60</v>
      </c>
      <c r="L11" s="94"/>
      <c r="M11" s="130"/>
    </row>
    <row r="12" spans="5:14" ht="18" customHeight="1" x14ac:dyDescent="0.15">
      <c r="E12" s="91" t="s">
        <v>35</v>
      </c>
      <c r="F12" s="109" t="s">
        <v>30</v>
      </c>
      <c r="G12" s="93"/>
      <c r="H12" s="120"/>
      <c r="I12" s="98"/>
      <c r="J12" s="99"/>
      <c r="K12" s="119" t="s">
        <v>58</v>
      </c>
      <c r="L12" s="94"/>
      <c r="M12" s="130"/>
    </row>
    <row r="13" spans="5:14" ht="18" customHeight="1" x14ac:dyDescent="0.15">
      <c r="E13" s="91"/>
      <c r="F13" s="109" t="s">
        <v>36</v>
      </c>
      <c r="G13" s="93"/>
      <c r="H13" s="120"/>
      <c r="I13" s="98"/>
      <c r="J13" s="99"/>
      <c r="K13" s="119" t="s">
        <v>59</v>
      </c>
      <c r="L13" s="94"/>
      <c r="M13" s="130"/>
    </row>
    <row r="14" spans="5:14" ht="18" customHeight="1" x14ac:dyDescent="0.15">
      <c r="E14" s="91"/>
      <c r="F14" s="109" t="s">
        <v>37</v>
      </c>
      <c r="G14" s="93"/>
      <c r="H14" s="135"/>
      <c r="I14" s="136"/>
      <c r="J14" s="137"/>
      <c r="K14" s="134" t="s">
        <v>41</v>
      </c>
      <c r="L14" s="94"/>
      <c r="M14" s="130"/>
    </row>
    <row r="16" spans="5:14" ht="14.25" x14ac:dyDescent="0.15">
      <c r="E16" s="33" t="s">
        <v>47</v>
      </c>
    </row>
    <row r="18" spans="4:11" x14ac:dyDescent="0.15">
      <c r="D18" s="57" t="s">
        <v>71</v>
      </c>
      <c r="E18" s="58"/>
      <c r="F18" s="58"/>
      <c r="G18" s="58"/>
      <c r="H18" s="58"/>
    </row>
    <row r="19" spans="4:11" ht="6.75" customHeight="1" x14ac:dyDescent="0.15">
      <c r="D19" s="4"/>
      <c r="E19" s="4"/>
      <c r="F19" s="4"/>
      <c r="G19" s="4"/>
      <c r="H19" s="4"/>
      <c r="I19" s="4"/>
      <c r="J19" s="4"/>
      <c r="K19" s="4"/>
    </row>
    <row r="20" spans="4:11" ht="19.5" customHeight="1" x14ac:dyDescent="0.15">
      <c r="D20" s="125" t="s">
        <v>4</v>
      </c>
      <c r="E20" s="126"/>
      <c r="F20" s="126"/>
      <c r="G20" s="126"/>
      <c r="H20" s="126"/>
      <c r="I20" s="126"/>
      <c r="J20" s="126"/>
      <c r="K20" s="5"/>
    </row>
    <row r="21" spans="4:11" ht="19.5" customHeight="1" x14ac:dyDescent="0.15">
      <c r="D21" s="6"/>
      <c r="E21" s="7"/>
      <c r="F21" s="7"/>
      <c r="G21" s="7"/>
      <c r="H21" s="7"/>
      <c r="I21" s="7"/>
      <c r="J21" s="7"/>
      <c r="K21" s="8"/>
    </row>
    <row r="22" spans="4:11" ht="10.5" customHeight="1" x14ac:dyDescent="0.15">
      <c r="D22" s="55"/>
      <c r="E22" s="56"/>
      <c r="F22" s="56"/>
      <c r="G22" s="56"/>
      <c r="H22" s="56"/>
      <c r="I22" s="56"/>
      <c r="J22" s="56"/>
      <c r="K22" s="8"/>
    </row>
    <row r="23" spans="4:11" ht="24" x14ac:dyDescent="0.15">
      <c r="D23" s="127" t="s">
        <v>20</v>
      </c>
      <c r="E23" s="128"/>
      <c r="F23" s="128"/>
      <c r="G23" s="128"/>
      <c r="H23" s="128"/>
      <c r="I23" s="128"/>
      <c r="J23" s="128"/>
      <c r="K23" s="8"/>
    </row>
    <row r="24" spans="4:11" ht="17.25" customHeight="1" x14ac:dyDescent="0.15">
      <c r="D24" s="9"/>
      <c r="E24" s="10"/>
      <c r="F24" s="10"/>
      <c r="G24" s="10"/>
      <c r="H24" s="10"/>
      <c r="I24" s="10"/>
      <c r="J24" s="10"/>
      <c r="K24" s="8"/>
    </row>
    <row r="25" spans="4:11" ht="14.25" customHeight="1" x14ac:dyDescent="0.15">
      <c r="D25" s="11"/>
      <c r="E25"/>
      <c r="F25"/>
      <c r="G25"/>
      <c r="H25"/>
      <c r="I25"/>
      <c r="J25" s="43" t="str">
        <f>IF(管理票!H5="",管理票!N5,管理票!H5)</f>
        <v xml:space="preserve">   年   月   日</v>
      </c>
      <c r="K25" s="8"/>
    </row>
    <row r="26" spans="4:11" ht="21" customHeight="1" x14ac:dyDescent="0.15">
      <c r="D26" s="12"/>
      <c r="E26" s="13"/>
      <c r="F26" s="13"/>
      <c r="G26" s="13"/>
      <c r="H26" s="13"/>
      <c r="I26" s="13"/>
      <c r="J26" s="14"/>
      <c r="K26" s="8"/>
    </row>
    <row r="27" spans="4:11" ht="21" customHeight="1" x14ac:dyDescent="0.15">
      <c r="D27" s="59" t="s">
        <v>69</v>
      </c>
      <c r="E27" s="62"/>
      <c r="F27" s="62"/>
      <c r="G27" s="62"/>
      <c r="H27" s="62"/>
      <c r="I27" s="62"/>
      <c r="J27" s="62"/>
      <c r="K27" s="8"/>
    </row>
    <row r="28" spans="4:11" ht="21" customHeight="1" x14ac:dyDescent="0.15">
      <c r="D28" s="59" t="s">
        <v>52</v>
      </c>
      <c r="E28" s="62"/>
      <c r="F28" s="62"/>
      <c r="G28" s="62"/>
      <c r="H28" s="62"/>
      <c r="I28" s="62"/>
      <c r="J28" s="62"/>
      <c r="K28" s="8"/>
    </row>
    <row r="29" spans="4:11" ht="21" customHeight="1" x14ac:dyDescent="0.15">
      <c r="D29" s="61" t="s">
        <v>81</v>
      </c>
      <c r="E29" s="62"/>
      <c r="F29" s="62"/>
      <c r="G29" s="62"/>
      <c r="H29" s="62"/>
      <c r="I29" s="62"/>
      <c r="J29" s="62"/>
      <c r="K29" s="8"/>
    </row>
    <row r="30" spans="4:11" ht="17.25" customHeight="1" x14ac:dyDescent="0.15">
      <c r="D30" s="113"/>
      <c r="E30" s="114"/>
      <c r="F30" s="114"/>
      <c r="G30" s="114"/>
      <c r="H30" s="114"/>
      <c r="I30" s="114"/>
      <c r="J30" s="114"/>
      <c r="K30" s="8"/>
    </row>
    <row r="31" spans="4:11" ht="22.5" customHeight="1" x14ac:dyDescent="0.15">
      <c r="D31" s="53" t="s">
        <v>5</v>
      </c>
      <c r="E31" s="54"/>
      <c r="F31" s="54"/>
      <c r="G31" s="54"/>
      <c r="H31" s="54"/>
      <c r="I31" s="54"/>
      <c r="J31" s="54"/>
      <c r="K31" s="8"/>
    </row>
    <row r="32" spans="4:11" ht="22.5" customHeight="1" x14ac:dyDescent="0.15">
      <c r="D32" s="70" t="s">
        <v>55</v>
      </c>
      <c r="E32" s="71"/>
      <c r="F32" s="71"/>
      <c r="G32" s="71"/>
      <c r="H32" s="71"/>
      <c r="I32" s="71"/>
      <c r="J32" s="71"/>
      <c r="K32" s="8"/>
    </row>
    <row r="33" spans="4:11" ht="7.5" customHeight="1" x14ac:dyDescent="0.15">
      <c r="D33" s="115"/>
      <c r="E33" s="116"/>
      <c r="F33" s="116"/>
      <c r="G33" s="116"/>
      <c r="H33" s="116"/>
      <c r="I33" s="116"/>
      <c r="J33" s="117"/>
      <c r="K33" s="8"/>
    </row>
    <row r="34" spans="4:11" ht="27.75" customHeight="1" x14ac:dyDescent="0.15">
      <c r="D34" s="85" t="s">
        <v>51</v>
      </c>
      <c r="E34" s="15" t="s">
        <v>76</v>
      </c>
      <c r="F34" s="101" t="s">
        <v>83</v>
      </c>
      <c r="G34" s="102"/>
      <c r="H34" s="103"/>
      <c r="I34" s="15" t="s">
        <v>78</v>
      </c>
      <c r="J34" s="123">
        <v>41082</v>
      </c>
      <c r="K34" s="123"/>
    </row>
    <row r="35" spans="4:11" ht="27.75" customHeight="1" x14ac:dyDescent="0.15">
      <c r="D35" s="86"/>
      <c r="E35" s="16" t="s">
        <v>77</v>
      </c>
      <c r="F35" s="110" t="str">
        <f>IF(J35="１０人","ダイキ浄化槽ＸＣ-"&amp;DBCS(I4)&amp;"Ｎ型","ダイキ浄化槽ＸＣ-"&amp;DBCS(I4)&amp;"型")</f>
        <v>ダイキ浄化槽ＸＣ-５型</v>
      </c>
      <c r="G35" s="111"/>
      <c r="H35" s="112"/>
      <c r="I35" s="16" t="s">
        <v>79</v>
      </c>
      <c r="J35" s="124" t="str">
        <f>DBCS(I4)&amp;"人"</f>
        <v>５人</v>
      </c>
      <c r="K35" s="124"/>
    </row>
    <row r="36" spans="4:11" ht="15" customHeight="1" outlineLevel="2" x14ac:dyDescent="0.15">
      <c r="D36" s="86"/>
      <c r="E36" s="85" t="s">
        <v>74</v>
      </c>
      <c r="F36" s="147" t="s">
        <v>80</v>
      </c>
      <c r="G36" s="148"/>
      <c r="H36" s="148"/>
      <c r="I36" s="148"/>
      <c r="J36" s="148"/>
      <c r="K36" s="149"/>
    </row>
    <row r="37" spans="4:11" ht="15.2" customHeight="1" outlineLevel="2" x14ac:dyDescent="0.15">
      <c r="D37" s="86"/>
      <c r="E37" s="86"/>
      <c r="F37" s="150"/>
      <c r="G37" s="151"/>
      <c r="H37" s="151"/>
      <c r="I37" s="151"/>
      <c r="J37" s="151"/>
      <c r="K37" s="152"/>
    </row>
    <row r="38" spans="4:11" ht="15.2" customHeight="1" outlineLevel="2" x14ac:dyDescent="0.15">
      <c r="D38" s="86"/>
      <c r="E38" s="86"/>
      <c r="F38" s="150"/>
      <c r="G38" s="151"/>
      <c r="H38" s="151"/>
      <c r="I38" s="151"/>
      <c r="J38" s="151"/>
      <c r="K38" s="152"/>
    </row>
    <row r="39" spans="4:11" ht="15.2" customHeight="1" outlineLevel="2" x14ac:dyDescent="0.15">
      <c r="D39" s="86"/>
      <c r="E39" s="86"/>
      <c r="F39" s="150"/>
      <c r="G39" s="151"/>
      <c r="H39" s="151"/>
      <c r="I39" s="151"/>
      <c r="J39" s="151"/>
      <c r="K39" s="152"/>
    </row>
    <row r="40" spans="4:11" ht="15.2" customHeight="1" outlineLevel="2" x14ac:dyDescent="0.15">
      <c r="D40" s="86"/>
      <c r="E40" s="86"/>
      <c r="F40" s="150"/>
      <c r="G40" s="151"/>
      <c r="H40" s="151"/>
      <c r="I40" s="151"/>
      <c r="J40" s="151"/>
      <c r="K40" s="152"/>
    </row>
    <row r="41" spans="4:11" ht="15.2" customHeight="1" outlineLevel="2" x14ac:dyDescent="0.15">
      <c r="D41" s="86"/>
      <c r="E41" s="86"/>
      <c r="F41" s="150"/>
      <c r="G41" s="151"/>
      <c r="H41" s="151"/>
      <c r="I41" s="151"/>
      <c r="J41" s="151"/>
      <c r="K41" s="152"/>
    </row>
    <row r="42" spans="4:11" ht="15.2" customHeight="1" outlineLevel="2" x14ac:dyDescent="0.15">
      <c r="D42" s="86"/>
      <c r="E42" s="86"/>
      <c r="F42" s="150"/>
      <c r="G42" s="151"/>
      <c r="H42" s="151"/>
      <c r="I42" s="151"/>
      <c r="J42" s="151"/>
      <c r="K42" s="152"/>
    </row>
    <row r="43" spans="4:11" ht="15.2" customHeight="1" outlineLevel="2" x14ac:dyDescent="0.15">
      <c r="D43" s="86"/>
      <c r="E43" s="86"/>
      <c r="F43" s="150"/>
      <c r="G43" s="151"/>
      <c r="H43" s="151"/>
      <c r="I43" s="151"/>
      <c r="J43" s="151"/>
      <c r="K43" s="152"/>
    </row>
    <row r="44" spans="4:11" ht="15.2" customHeight="1" x14ac:dyDescent="0.15">
      <c r="D44" s="86"/>
      <c r="E44" s="86"/>
      <c r="F44" s="150"/>
      <c r="G44" s="151"/>
      <c r="H44" s="151"/>
      <c r="I44" s="151"/>
      <c r="J44" s="151"/>
      <c r="K44" s="152"/>
    </row>
    <row r="45" spans="4:11" ht="15.2" customHeight="1" x14ac:dyDescent="0.15">
      <c r="D45" s="86"/>
      <c r="E45" s="86"/>
      <c r="F45" s="150"/>
      <c r="G45" s="151"/>
      <c r="H45" s="151"/>
      <c r="I45" s="151"/>
      <c r="J45" s="151"/>
      <c r="K45" s="152"/>
    </row>
    <row r="46" spans="4:11" ht="15.2" customHeight="1" x14ac:dyDescent="0.15">
      <c r="D46" s="86"/>
      <c r="E46" s="86"/>
      <c r="F46" s="150"/>
      <c r="G46" s="151"/>
      <c r="H46" s="151"/>
      <c r="I46" s="151"/>
      <c r="J46" s="151"/>
      <c r="K46" s="152"/>
    </row>
    <row r="47" spans="4:11" ht="15.2" customHeight="1" x14ac:dyDescent="0.15">
      <c r="D47" s="100"/>
      <c r="E47" s="100"/>
      <c r="F47" s="153"/>
      <c r="G47" s="154"/>
      <c r="H47" s="154"/>
      <c r="I47" s="154"/>
      <c r="J47" s="154"/>
      <c r="K47" s="155"/>
    </row>
    <row r="48" spans="4:11" ht="21.75" customHeight="1" x14ac:dyDescent="0.15">
      <c r="D48" s="157" t="s">
        <v>49</v>
      </c>
      <c r="E48" s="158"/>
      <c r="F48" s="158"/>
      <c r="G48" s="158"/>
      <c r="H48" s="158"/>
      <c r="I48" s="158"/>
      <c r="J48" s="158"/>
      <c r="K48" s="5"/>
    </row>
    <row r="49" spans="4:11" ht="15" customHeight="1" x14ac:dyDescent="0.15">
      <c r="D49" s="49"/>
      <c r="E49" s="50"/>
      <c r="F49" s="50"/>
      <c r="G49" s="50"/>
      <c r="H49" s="50"/>
      <c r="I49" s="50"/>
      <c r="J49" s="50"/>
      <c r="K49" s="156"/>
    </row>
    <row r="50" spans="4:11" ht="9" customHeight="1" x14ac:dyDescent="0.15">
      <c r="D50" s="50"/>
      <c r="E50" s="50"/>
      <c r="F50" s="50"/>
      <c r="G50" s="50"/>
      <c r="H50" s="50"/>
      <c r="I50" s="50"/>
      <c r="J50" s="50"/>
    </row>
    <row r="51" spans="4:11" ht="25.5" customHeight="1" x14ac:dyDescent="0.15">
      <c r="D51" s="85" t="s">
        <v>10</v>
      </c>
      <c r="E51" s="83" t="s">
        <v>28</v>
      </c>
      <c r="F51" s="46" t="s">
        <v>30</v>
      </c>
      <c r="G51" s="78" t="str">
        <f>IF(管理票!$H$6="","",管理票!$H$6)</f>
        <v/>
      </c>
      <c r="H51" s="79"/>
      <c r="I51" s="79"/>
      <c r="J51" s="79"/>
      <c r="K51" s="2"/>
    </row>
    <row r="52" spans="4:11" ht="10.5" customHeight="1" x14ac:dyDescent="0.15">
      <c r="D52" s="86"/>
      <c r="E52" s="84"/>
      <c r="F52" s="47" t="s">
        <v>42</v>
      </c>
      <c r="G52" s="159" t="str">
        <f>IF(管理票!$H$7="","",管理票!$H$7)</f>
        <v/>
      </c>
      <c r="H52" s="160"/>
      <c r="I52" s="160"/>
      <c r="J52" s="160"/>
      <c r="K52" s="8"/>
    </row>
    <row r="53" spans="4:11" ht="19.5" customHeight="1" x14ac:dyDescent="0.15">
      <c r="D53" s="86"/>
      <c r="E53" s="87"/>
      <c r="F53" s="26" t="s">
        <v>31</v>
      </c>
      <c r="G53" s="161" t="str">
        <f>IF(管理票!$H$8="","",管理票!$H$8)</f>
        <v/>
      </c>
      <c r="H53" s="162"/>
      <c r="I53" s="162"/>
      <c r="J53" s="162"/>
      <c r="K53" s="17"/>
    </row>
    <row r="54" spans="4:11" ht="24.75" customHeight="1" x14ac:dyDescent="0.15">
      <c r="D54" s="86"/>
      <c r="E54" s="27" t="s">
        <v>1</v>
      </c>
      <c r="F54" s="78" t="str">
        <f>IF(管理票!$H$9="","",管理票!$H$9)</f>
        <v/>
      </c>
      <c r="G54" s="79"/>
      <c r="H54" s="79"/>
      <c r="I54" s="79"/>
      <c r="J54" s="79"/>
      <c r="K54" s="17"/>
    </row>
    <row r="55" spans="4:11" ht="24.75" customHeight="1" x14ac:dyDescent="0.15">
      <c r="D55" s="86"/>
      <c r="E55" s="27" t="s">
        <v>2</v>
      </c>
      <c r="F55" s="88" t="str">
        <f>IF(管理票!$H$10="",管理票!$N$10,管理票!$H$10)</f>
        <v>　   年　   月 　  日</v>
      </c>
      <c r="G55" s="89"/>
      <c r="H55" s="90"/>
      <c r="I55" s="15" t="s">
        <v>32</v>
      </c>
      <c r="J55" s="74" t="str">
        <f>IF(管理票!$H$11="","",管理票!$H$11)&amp;"　人"</f>
        <v>　人</v>
      </c>
      <c r="K55" s="75"/>
    </row>
    <row r="56" spans="4:11" ht="24.75" customHeight="1" x14ac:dyDescent="0.15">
      <c r="D56" s="86"/>
      <c r="E56" s="83" t="s">
        <v>3</v>
      </c>
      <c r="F56" s="65" t="s">
        <v>38</v>
      </c>
      <c r="G56" s="66"/>
      <c r="H56" s="76" t="str">
        <f>IF(管理票!$H$12="","",管理票!$H$12)</f>
        <v/>
      </c>
      <c r="I56" s="76"/>
      <c r="J56" s="60"/>
      <c r="K56" s="8"/>
    </row>
    <row r="57" spans="4:11" ht="24.75" customHeight="1" x14ac:dyDescent="0.15">
      <c r="D57" s="86"/>
      <c r="E57" s="84"/>
      <c r="F57" s="51" t="s">
        <v>39</v>
      </c>
      <c r="G57" s="52"/>
      <c r="H57" s="77" t="str">
        <f>IF(管理票!$H$13="","",管理票!$H$13)</f>
        <v/>
      </c>
      <c r="I57" s="77"/>
      <c r="J57" s="77"/>
      <c r="K57" s="8"/>
    </row>
    <row r="58" spans="4:11" ht="24.75" customHeight="1" x14ac:dyDescent="0.15">
      <c r="D58" s="86"/>
      <c r="E58" s="84"/>
      <c r="F58" s="51" t="s">
        <v>40</v>
      </c>
      <c r="G58" s="52"/>
      <c r="H58" s="77" t="str">
        <f>IF(管理票!$H$14="","",管理票!$H$14)</f>
        <v/>
      </c>
      <c r="I58" s="77"/>
      <c r="J58" s="77"/>
      <c r="K58" s="8"/>
    </row>
    <row r="59" spans="4:11" ht="24.75" customHeight="1" x14ac:dyDescent="0.15">
      <c r="D59" s="166" t="s">
        <v>75</v>
      </c>
      <c r="E59" s="167"/>
      <c r="F59" s="167"/>
      <c r="G59" s="167"/>
      <c r="H59" s="167"/>
      <c r="I59" s="167"/>
      <c r="J59" s="167"/>
      <c r="K59" s="168"/>
    </row>
    <row r="60" spans="4:11" ht="46.5" customHeight="1" x14ac:dyDescent="0.15">
      <c r="D60" s="169"/>
      <c r="E60" s="170"/>
      <c r="F60" s="170"/>
      <c r="G60" s="170"/>
      <c r="H60" s="170"/>
      <c r="I60" s="170"/>
      <c r="J60" s="170"/>
      <c r="K60" s="171"/>
    </row>
    <row r="61" spans="4:11" ht="13.5" customHeight="1" x14ac:dyDescent="0.15">
      <c r="D61" s="45"/>
      <c r="E61" s="45"/>
      <c r="F61" s="45"/>
      <c r="G61" s="45"/>
      <c r="H61" s="45"/>
      <c r="I61" s="45"/>
      <c r="J61" s="45"/>
    </row>
    <row r="62" spans="4:11" x14ac:dyDescent="0.15">
      <c r="D62" s="57" t="s">
        <v>71</v>
      </c>
      <c r="E62" s="58"/>
      <c r="F62" s="58"/>
      <c r="G62" s="58"/>
      <c r="H62" s="58"/>
    </row>
    <row r="63" spans="4:11" ht="6.75" customHeight="1" x14ac:dyDescent="0.15">
      <c r="D63" s="4"/>
      <c r="E63" s="4"/>
      <c r="F63" s="4"/>
      <c r="G63" s="4"/>
      <c r="H63" s="4"/>
      <c r="I63" s="4"/>
      <c r="J63" s="4"/>
    </row>
    <row r="64" spans="4:11" ht="19.5" customHeight="1" x14ac:dyDescent="0.15">
      <c r="D64" s="18"/>
      <c r="E64" s="19"/>
      <c r="F64" s="19"/>
      <c r="G64" s="19"/>
      <c r="H64" s="19"/>
      <c r="I64" s="19"/>
      <c r="J64" s="20" t="s">
        <v>7</v>
      </c>
      <c r="K64" s="5"/>
    </row>
    <row r="65" spans="4:11" ht="19.5" customHeight="1" x14ac:dyDescent="0.15">
      <c r="D65" s="6"/>
      <c r="E65" s="7"/>
      <c r="F65" s="7"/>
      <c r="G65" s="7"/>
      <c r="H65" s="7"/>
      <c r="I65" s="7"/>
      <c r="J65" s="21" t="s">
        <v>6</v>
      </c>
      <c r="K65" s="8"/>
    </row>
    <row r="66" spans="4:11" ht="10.5" customHeight="1" x14ac:dyDescent="0.15">
      <c r="D66" s="55"/>
      <c r="E66" s="56"/>
      <c r="F66" s="56"/>
      <c r="G66" s="56"/>
      <c r="H66" s="56"/>
      <c r="I66" s="56"/>
      <c r="J66" s="56"/>
      <c r="K66" s="8"/>
    </row>
    <row r="67" spans="4:11" ht="24" customHeight="1" x14ac:dyDescent="0.15">
      <c r="D67" s="127" t="s">
        <v>21</v>
      </c>
      <c r="E67" s="128"/>
      <c r="F67" s="128"/>
      <c r="G67" s="128"/>
      <c r="H67" s="128"/>
      <c r="I67" s="128"/>
      <c r="J67" s="128"/>
      <c r="K67" s="8"/>
    </row>
    <row r="68" spans="4:11" ht="17.25" customHeight="1" x14ac:dyDescent="0.15">
      <c r="D68" s="9"/>
      <c r="E68" s="10"/>
      <c r="F68" s="10"/>
      <c r="G68" s="10"/>
      <c r="H68" s="10"/>
      <c r="I68" s="10"/>
      <c r="J68" s="10"/>
      <c r="K68" s="8"/>
    </row>
    <row r="69" spans="4:11" ht="14.25" customHeight="1" x14ac:dyDescent="0.15">
      <c r="D69" s="22"/>
      <c r="E69" s="23"/>
      <c r="F69" s="23"/>
      <c r="G69" s="23"/>
      <c r="H69" s="23"/>
      <c r="I69" s="23"/>
      <c r="J69" s="43" t="str">
        <f>J25</f>
        <v xml:space="preserve">   年   月   日</v>
      </c>
      <c r="K69" s="8"/>
    </row>
    <row r="70" spans="4:11" ht="21" customHeight="1" x14ac:dyDescent="0.15">
      <c r="D70" s="12"/>
      <c r="E70" s="13"/>
      <c r="F70" s="13"/>
      <c r="G70" s="13"/>
      <c r="H70" s="13"/>
      <c r="I70" s="13"/>
      <c r="J70" s="13"/>
      <c r="K70" s="8"/>
    </row>
    <row r="71" spans="4:11" ht="21" customHeight="1" x14ac:dyDescent="0.15">
      <c r="D71" s="59" t="s">
        <v>70</v>
      </c>
      <c r="E71" s="60"/>
      <c r="F71" s="60"/>
      <c r="G71" s="60"/>
      <c r="H71" s="60"/>
      <c r="I71" s="60"/>
      <c r="J71" s="60"/>
      <c r="K71" s="8"/>
    </row>
    <row r="72" spans="4:11" ht="21" customHeight="1" x14ac:dyDescent="0.15">
      <c r="D72" s="59" t="s">
        <v>52</v>
      </c>
      <c r="E72" s="60"/>
      <c r="F72" s="60"/>
      <c r="G72" s="60"/>
      <c r="H72" s="60"/>
      <c r="I72" s="60"/>
      <c r="J72" s="60"/>
      <c r="K72" s="8"/>
    </row>
    <row r="73" spans="4:11" ht="21" customHeight="1" x14ac:dyDescent="0.15">
      <c r="D73" s="61" t="s">
        <v>82</v>
      </c>
      <c r="E73" s="62"/>
      <c r="F73" s="62"/>
      <c r="G73" s="62"/>
      <c r="H73" s="62"/>
      <c r="I73" s="62"/>
      <c r="J73" s="62"/>
      <c r="K73" s="8"/>
    </row>
    <row r="74" spans="4:11" ht="17.25" customHeight="1" x14ac:dyDescent="0.15">
      <c r="D74" s="113"/>
      <c r="E74" s="114"/>
      <c r="F74" s="114"/>
      <c r="G74" s="114"/>
      <c r="H74" s="114"/>
      <c r="I74" s="114"/>
      <c r="J74" s="114"/>
      <c r="K74" s="8"/>
    </row>
    <row r="75" spans="4:11" ht="22.5" customHeight="1" x14ac:dyDescent="0.15">
      <c r="D75" s="53" t="s">
        <v>5</v>
      </c>
      <c r="E75" s="54"/>
      <c r="F75" s="54"/>
      <c r="G75" s="54"/>
      <c r="H75" s="54"/>
      <c r="I75" s="54"/>
      <c r="J75" s="54"/>
      <c r="K75" s="8"/>
    </row>
    <row r="76" spans="4:11" ht="22.5" customHeight="1" x14ac:dyDescent="0.15">
      <c r="D76" s="70" t="s">
        <v>55</v>
      </c>
      <c r="E76" s="71"/>
      <c r="F76" s="71"/>
      <c r="G76" s="71"/>
      <c r="H76" s="71"/>
      <c r="I76" s="71"/>
      <c r="J76" s="71"/>
      <c r="K76" s="8"/>
    </row>
    <row r="77" spans="4:11" ht="7.5" customHeight="1" x14ac:dyDescent="0.15">
      <c r="D77" s="24"/>
      <c r="E77" s="25"/>
      <c r="F77" s="25"/>
      <c r="G77" s="25"/>
      <c r="H77" s="25"/>
      <c r="I77" s="25"/>
      <c r="J77" s="25"/>
      <c r="K77" s="17"/>
    </row>
    <row r="78" spans="4:11" ht="27.75" customHeight="1" x14ac:dyDescent="0.15">
      <c r="D78" s="85" t="s">
        <v>51</v>
      </c>
      <c r="E78" s="15" t="s">
        <v>76</v>
      </c>
      <c r="F78" s="110" t="str">
        <f>F34</f>
        <v>２６８０５０４</v>
      </c>
      <c r="G78" s="111"/>
      <c r="H78" s="112"/>
      <c r="I78" s="15" t="s">
        <v>78</v>
      </c>
      <c r="J78" s="63">
        <f>J34</f>
        <v>41082</v>
      </c>
      <c r="K78" s="64"/>
    </row>
    <row r="79" spans="4:11" ht="27.75" customHeight="1" x14ac:dyDescent="0.15">
      <c r="D79" s="86"/>
      <c r="E79" s="16" t="s">
        <v>77</v>
      </c>
      <c r="F79" s="110" t="str">
        <f>F35</f>
        <v>ダイキ浄化槽ＸＣ-５型</v>
      </c>
      <c r="G79" s="111"/>
      <c r="H79" s="112"/>
      <c r="I79" s="16" t="s">
        <v>79</v>
      </c>
      <c r="J79" s="145" t="str">
        <f>J35</f>
        <v>５人</v>
      </c>
      <c r="K79" s="146"/>
    </row>
    <row r="80" spans="4:11" ht="15.2" customHeight="1" x14ac:dyDescent="0.15">
      <c r="D80" s="86"/>
      <c r="E80" s="85" t="s">
        <v>27</v>
      </c>
      <c r="F80" s="147" t="str">
        <f>F36</f>
        <v>愛知県知多郡美浜町大字北方字稲道11　大栄産業株式会社　東海樹脂工場
愛知県知多郡美浜町大字北方字柿谷3-5　大栄産業株式会社　東海マリン工場　　
北海道歌志内市字文珠159-9　　大栄産業株式会社　北海道工場　　
宮城県栗原市若柳武鎗字猿田沢15-43　若柳化成工業株式会社
栃木県芳賀郡益子町大字塙355　有限会社協栄工業
大分県豊後大野市三重町百枝1247-1　大分工業株式会社
沖縄県中頭郡西原町字小那覇680　琉球設備工業株式会社
愛媛県東温市則之内甲2357-5　株式会社ダイキアクシス　松山工場
長野県佐久市田口5574-2　株式会社ダイキアクシス　信州工場
福島県福島市山田字赤仁井田100-7　株式会社ダイキアクシス　福島工場</v>
      </c>
      <c r="G80" s="148"/>
      <c r="H80" s="148"/>
      <c r="I80" s="148"/>
      <c r="J80" s="148"/>
      <c r="K80" s="149"/>
    </row>
    <row r="81" spans="4:11" ht="15.2" customHeight="1" x14ac:dyDescent="0.15">
      <c r="D81" s="86"/>
      <c r="E81" s="86"/>
      <c r="F81" s="150"/>
      <c r="G81" s="151"/>
      <c r="H81" s="151"/>
      <c r="I81" s="151"/>
      <c r="J81" s="151"/>
      <c r="K81" s="152"/>
    </row>
    <row r="82" spans="4:11" ht="15.2" customHeight="1" x14ac:dyDescent="0.15">
      <c r="D82" s="86"/>
      <c r="E82" s="86"/>
      <c r="F82" s="150"/>
      <c r="G82" s="151"/>
      <c r="H82" s="151"/>
      <c r="I82" s="151"/>
      <c r="J82" s="151"/>
      <c r="K82" s="152"/>
    </row>
    <row r="83" spans="4:11" ht="15.2" customHeight="1" x14ac:dyDescent="0.15">
      <c r="D83" s="86"/>
      <c r="E83" s="86"/>
      <c r="F83" s="150"/>
      <c r="G83" s="151"/>
      <c r="H83" s="151"/>
      <c r="I83" s="151"/>
      <c r="J83" s="151"/>
      <c r="K83" s="152"/>
    </row>
    <row r="84" spans="4:11" ht="15.2" customHeight="1" x14ac:dyDescent="0.15">
      <c r="D84" s="86"/>
      <c r="E84" s="86"/>
      <c r="F84" s="150"/>
      <c r="G84" s="151"/>
      <c r="H84" s="151"/>
      <c r="I84" s="151"/>
      <c r="J84" s="151"/>
      <c r="K84" s="152"/>
    </row>
    <row r="85" spans="4:11" ht="15.2" customHeight="1" x14ac:dyDescent="0.15">
      <c r="D85" s="86"/>
      <c r="E85" s="86"/>
      <c r="F85" s="150"/>
      <c r="G85" s="151"/>
      <c r="H85" s="151"/>
      <c r="I85" s="151"/>
      <c r="J85" s="151"/>
      <c r="K85" s="152"/>
    </row>
    <row r="86" spans="4:11" ht="15.2" customHeight="1" x14ac:dyDescent="0.15">
      <c r="D86" s="86"/>
      <c r="E86" s="86"/>
      <c r="F86" s="150"/>
      <c r="G86" s="151"/>
      <c r="H86" s="151"/>
      <c r="I86" s="151"/>
      <c r="J86" s="151"/>
      <c r="K86" s="152"/>
    </row>
    <row r="87" spans="4:11" ht="15.2" customHeight="1" x14ac:dyDescent="0.15">
      <c r="D87" s="86"/>
      <c r="E87" s="86"/>
      <c r="F87" s="150"/>
      <c r="G87" s="151"/>
      <c r="H87" s="151"/>
      <c r="I87" s="151"/>
      <c r="J87" s="151"/>
      <c r="K87" s="152"/>
    </row>
    <row r="88" spans="4:11" ht="15.2" customHeight="1" x14ac:dyDescent="0.15">
      <c r="D88" s="86"/>
      <c r="E88" s="86"/>
      <c r="F88" s="150"/>
      <c r="G88" s="151"/>
      <c r="H88" s="151"/>
      <c r="I88" s="151"/>
      <c r="J88" s="151"/>
      <c r="K88" s="152"/>
    </row>
    <row r="89" spans="4:11" ht="15" customHeight="1" x14ac:dyDescent="0.15">
      <c r="D89" s="86"/>
      <c r="E89" s="86"/>
      <c r="F89" s="150"/>
      <c r="G89" s="151"/>
      <c r="H89" s="151"/>
      <c r="I89" s="151"/>
      <c r="J89" s="151"/>
      <c r="K89" s="152"/>
    </row>
    <row r="90" spans="4:11" ht="15.2" customHeight="1" x14ac:dyDescent="0.15">
      <c r="D90" s="86"/>
      <c r="E90" s="86"/>
      <c r="F90" s="150"/>
      <c r="G90" s="151"/>
      <c r="H90" s="151"/>
      <c r="I90" s="151"/>
      <c r="J90" s="151"/>
      <c r="K90" s="152"/>
    </row>
    <row r="91" spans="4:11" ht="15.2" customHeight="1" x14ac:dyDescent="0.15">
      <c r="D91" s="86"/>
      <c r="E91" s="86"/>
      <c r="F91" s="150"/>
      <c r="G91" s="151"/>
      <c r="H91" s="151"/>
      <c r="I91" s="151"/>
      <c r="J91" s="151"/>
      <c r="K91" s="152"/>
    </row>
    <row r="92" spans="4:11" ht="15.2" customHeight="1" x14ac:dyDescent="0.15">
      <c r="D92" s="100"/>
      <c r="E92" s="100"/>
      <c r="F92" s="153"/>
      <c r="G92" s="154"/>
      <c r="H92" s="154"/>
      <c r="I92" s="154"/>
      <c r="J92" s="154"/>
      <c r="K92" s="155"/>
    </row>
    <row r="93" spans="4:11" ht="13.5" customHeight="1" x14ac:dyDescent="0.15">
      <c r="D93" s="80" t="s">
        <v>8</v>
      </c>
      <c r="E93" s="81"/>
      <c r="F93" s="81"/>
      <c r="G93" s="81"/>
      <c r="H93" s="81"/>
      <c r="I93" s="81"/>
      <c r="J93" s="81"/>
      <c r="K93" s="82"/>
    </row>
    <row r="94" spans="4:11" ht="13.5" customHeight="1" x14ac:dyDescent="0.15">
      <c r="D94" s="70" t="s">
        <v>9</v>
      </c>
      <c r="E94" s="71"/>
      <c r="F94" s="71"/>
      <c r="G94" s="71"/>
      <c r="H94" s="71"/>
      <c r="I94" s="71"/>
      <c r="J94" s="71"/>
      <c r="K94" s="72"/>
    </row>
    <row r="95" spans="4:11" ht="10.5" customHeight="1" x14ac:dyDescent="0.15">
      <c r="D95" s="68"/>
      <c r="E95" s="69"/>
      <c r="F95" s="69"/>
      <c r="G95" s="69"/>
      <c r="H95" s="69"/>
      <c r="I95" s="69"/>
      <c r="J95" s="69"/>
      <c r="K95" s="17"/>
    </row>
    <row r="96" spans="4:11" ht="12" customHeight="1" x14ac:dyDescent="0.15"/>
    <row r="97" spans="4:11" ht="25.5" customHeight="1" x14ac:dyDescent="0.15">
      <c r="D97" s="85" t="s">
        <v>10</v>
      </c>
      <c r="E97" s="83" t="s">
        <v>28</v>
      </c>
      <c r="F97" s="48" t="s">
        <v>30</v>
      </c>
      <c r="G97" s="78" t="str">
        <f>IF(管理票!$H$6="","",管理票!$H$6)</f>
        <v/>
      </c>
      <c r="H97" s="79"/>
      <c r="I97" s="79"/>
      <c r="J97" s="79"/>
      <c r="K97" s="2"/>
    </row>
    <row r="98" spans="4:11" ht="10.5" customHeight="1" x14ac:dyDescent="0.15">
      <c r="D98" s="86"/>
      <c r="E98" s="84"/>
      <c r="F98" s="47" t="s">
        <v>42</v>
      </c>
      <c r="G98" s="159" t="str">
        <f>IF(管理票!$H$7="","",管理票!$H$7)</f>
        <v/>
      </c>
      <c r="H98" s="160"/>
      <c r="I98" s="160"/>
      <c r="J98" s="160"/>
      <c r="K98" s="8"/>
    </row>
    <row r="99" spans="4:11" ht="19.5" customHeight="1" x14ac:dyDescent="0.15">
      <c r="D99" s="86"/>
      <c r="E99" s="87"/>
      <c r="F99" s="26" t="s">
        <v>31</v>
      </c>
      <c r="G99" s="161" t="str">
        <f>IF(管理票!$H$8="","",管理票!$H$8)</f>
        <v/>
      </c>
      <c r="H99" s="162"/>
      <c r="I99" s="162"/>
      <c r="J99" s="162"/>
      <c r="K99" s="17"/>
    </row>
    <row r="100" spans="4:11" ht="24.75" customHeight="1" x14ac:dyDescent="0.15">
      <c r="D100" s="86"/>
      <c r="E100" s="27" t="s">
        <v>1</v>
      </c>
      <c r="F100" s="78" t="str">
        <f>IF(管理票!$H$9="","",管理票!$H$9)</f>
        <v/>
      </c>
      <c r="G100" s="79"/>
      <c r="H100" s="79"/>
      <c r="I100" s="79"/>
      <c r="J100" s="79"/>
      <c r="K100" s="17"/>
    </row>
    <row r="101" spans="4:11" ht="24.75" customHeight="1" x14ac:dyDescent="0.15">
      <c r="D101" s="86"/>
      <c r="E101" s="27" t="s">
        <v>2</v>
      </c>
      <c r="F101" s="88" t="str">
        <f>IF(管理票!$H$10="",管理票!$N$10,管理票!$H$10)</f>
        <v>　   年　   月 　  日</v>
      </c>
      <c r="G101" s="89"/>
      <c r="H101" s="90"/>
      <c r="I101" s="15" t="s">
        <v>32</v>
      </c>
      <c r="J101" s="74" t="str">
        <f>J55</f>
        <v>　人</v>
      </c>
      <c r="K101" s="75"/>
    </row>
    <row r="102" spans="4:11" ht="24.75" customHeight="1" x14ac:dyDescent="0.15">
      <c r="D102" s="86"/>
      <c r="E102" s="83" t="s">
        <v>3</v>
      </c>
      <c r="F102" s="65" t="s">
        <v>38</v>
      </c>
      <c r="G102" s="66"/>
      <c r="H102" s="76" t="str">
        <f>IF(管理票!$H$12="","",管理票!$H$12)</f>
        <v/>
      </c>
      <c r="I102" s="76"/>
      <c r="J102" s="60"/>
      <c r="K102" s="8"/>
    </row>
    <row r="103" spans="4:11" ht="24.75" customHeight="1" x14ac:dyDescent="0.15">
      <c r="D103" s="86"/>
      <c r="E103" s="84"/>
      <c r="F103" s="51" t="s">
        <v>39</v>
      </c>
      <c r="G103" s="52"/>
      <c r="H103" s="77" t="str">
        <f>IF(管理票!$H$13="","",管理票!$H$13)</f>
        <v/>
      </c>
      <c r="I103" s="77"/>
      <c r="J103" s="77"/>
      <c r="K103" s="8"/>
    </row>
    <row r="104" spans="4:11" ht="24.75" customHeight="1" x14ac:dyDescent="0.15">
      <c r="D104" s="100"/>
      <c r="E104" s="87"/>
      <c r="F104" s="49" t="s">
        <v>40</v>
      </c>
      <c r="G104" s="50"/>
      <c r="H104" s="73" t="str">
        <f>IF(管理票!$H$14="","",管理票!$H$14)</f>
        <v/>
      </c>
      <c r="I104" s="73"/>
      <c r="J104" s="73"/>
      <c r="K104" s="17"/>
    </row>
    <row r="105" spans="4:11" ht="15" customHeight="1" x14ac:dyDescent="0.15">
      <c r="D105" s="65" t="s">
        <v>23</v>
      </c>
      <c r="E105" s="66"/>
      <c r="F105" s="66"/>
      <c r="G105" s="66"/>
      <c r="H105" s="66"/>
      <c r="I105" s="66"/>
      <c r="J105" s="66"/>
      <c r="K105" s="67"/>
    </row>
    <row r="106" spans="4:11" ht="15" customHeight="1" x14ac:dyDescent="0.15">
      <c r="D106" s="51" t="s">
        <v>24</v>
      </c>
      <c r="E106" s="52"/>
      <c r="F106" s="52"/>
      <c r="G106" s="52"/>
      <c r="H106" s="52"/>
      <c r="I106" s="52"/>
      <c r="J106" s="52"/>
      <c r="K106" s="8"/>
    </row>
    <row r="107" spans="4:11" ht="15" customHeight="1" x14ac:dyDescent="0.15">
      <c r="D107" s="51" t="s">
        <v>25</v>
      </c>
      <c r="E107" s="52"/>
      <c r="F107" s="52"/>
      <c r="G107" s="52"/>
      <c r="H107" s="52"/>
      <c r="I107" s="52"/>
      <c r="J107" s="52"/>
      <c r="K107" s="8"/>
    </row>
    <row r="108" spans="4:11" ht="12.95" customHeight="1" x14ac:dyDescent="0.15">
      <c r="D108" s="49" t="s">
        <v>26</v>
      </c>
      <c r="E108" s="50"/>
      <c r="F108" s="50"/>
      <c r="G108" s="50"/>
      <c r="H108" s="50"/>
      <c r="I108" s="50"/>
      <c r="J108" s="50"/>
      <c r="K108" s="17"/>
    </row>
    <row r="109" spans="4:11" ht="24.6" hidden="1" customHeight="1" x14ac:dyDescent="0.15">
      <c r="D109" s="163"/>
      <c r="E109" s="164"/>
      <c r="F109" s="164"/>
      <c r="G109" s="164"/>
      <c r="H109" s="164"/>
      <c r="I109" s="164"/>
      <c r="J109" s="164"/>
      <c r="K109" s="17"/>
    </row>
    <row r="110" spans="4:11" ht="13.5" customHeight="1" x14ac:dyDescent="0.15">
      <c r="D110" s="28"/>
      <c r="E110" s="28"/>
      <c r="F110" s="28"/>
      <c r="G110" s="28"/>
      <c r="H110" s="28"/>
      <c r="I110" s="28"/>
      <c r="J110" s="28"/>
    </row>
    <row r="111" spans="4:11" x14ac:dyDescent="0.15">
      <c r="D111" s="57" t="s">
        <v>71</v>
      </c>
      <c r="E111" s="58"/>
      <c r="F111" s="58"/>
      <c r="G111" s="58"/>
      <c r="H111" s="58"/>
    </row>
    <row r="112" spans="4:11" ht="6.75" customHeight="1" x14ac:dyDescent="0.15">
      <c r="D112" s="4"/>
      <c r="E112" s="4"/>
      <c r="F112" s="4"/>
      <c r="G112" s="4"/>
      <c r="H112" s="4"/>
      <c r="I112" s="4"/>
      <c r="J112" s="4"/>
      <c r="K112" s="25"/>
    </row>
    <row r="113" spans="4:11" ht="19.5" customHeight="1" x14ac:dyDescent="0.15">
      <c r="D113" s="18"/>
      <c r="E113" s="19"/>
      <c r="F113" s="19"/>
      <c r="G113" s="19"/>
      <c r="H113" s="19"/>
      <c r="I113" s="19"/>
      <c r="J113" s="29" t="s">
        <v>73</v>
      </c>
      <c r="K113" s="5"/>
    </row>
    <row r="114" spans="4:11" ht="19.5" customHeight="1" x14ac:dyDescent="0.15">
      <c r="D114" s="6"/>
      <c r="E114" s="7"/>
      <c r="F114" s="7"/>
      <c r="G114" s="7"/>
      <c r="H114" s="7"/>
      <c r="I114" s="7"/>
      <c r="J114" s="30" t="s">
        <v>12</v>
      </c>
      <c r="K114" s="8"/>
    </row>
    <row r="115" spans="4:11" ht="10.5" customHeight="1" x14ac:dyDescent="0.15">
      <c r="D115" s="55"/>
      <c r="E115" s="56"/>
      <c r="F115" s="56"/>
      <c r="G115" s="56"/>
      <c r="H115" s="56"/>
      <c r="I115" s="56"/>
      <c r="J115" s="56"/>
      <c r="K115" s="8"/>
    </row>
    <row r="116" spans="4:11" ht="24" customHeight="1" x14ac:dyDescent="0.15">
      <c r="D116" s="127" t="s">
        <v>22</v>
      </c>
      <c r="E116" s="128"/>
      <c r="F116" s="128"/>
      <c r="G116" s="128"/>
      <c r="H116" s="128"/>
      <c r="I116" s="128"/>
      <c r="J116" s="128"/>
      <c r="K116" s="8"/>
    </row>
    <row r="117" spans="4:11" ht="17.25" customHeight="1" x14ac:dyDescent="0.15">
      <c r="D117" s="9"/>
      <c r="E117" s="10"/>
      <c r="F117" s="10"/>
      <c r="G117" s="10"/>
      <c r="H117" s="10"/>
      <c r="I117" s="10"/>
      <c r="J117" s="10"/>
      <c r="K117" s="8"/>
    </row>
    <row r="118" spans="4:11" ht="13.5" customHeight="1" x14ac:dyDescent="0.15">
      <c r="D118" s="22"/>
      <c r="E118" s="23"/>
      <c r="F118" s="23"/>
      <c r="G118" s="23"/>
      <c r="H118" s="23"/>
      <c r="I118" s="23"/>
      <c r="J118" s="43" t="str">
        <f>J25</f>
        <v xml:space="preserve">   年   月   日</v>
      </c>
      <c r="K118" s="8"/>
    </row>
    <row r="119" spans="4:11" ht="20.25" customHeight="1" x14ac:dyDescent="0.15">
      <c r="D119" s="12"/>
      <c r="E119" s="13"/>
      <c r="F119" s="13"/>
      <c r="G119" s="13"/>
      <c r="H119" s="13"/>
      <c r="I119" s="13"/>
      <c r="J119" s="13"/>
      <c r="K119" s="8"/>
    </row>
    <row r="120" spans="4:11" ht="21" customHeight="1" x14ac:dyDescent="0.15">
      <c r="D120" s="59" t="s">
        <v>70</v>
      </c>
      <c r="E120" s="60"/>
      <c r="F120" s="60"/>
      <c r="G120" s="60"/>
      <c r="H120" s="60"/>
      <c r="I120" s="60"/>
      <c r="J120" s="60"/>
      <c r="K120" s="8"/>
    </row>
    <row r="121" spans="4:11" ht="21" customHeight="1" x14ac:dyDescent="0.15">
      <c r="D121" s="59" t="s">
        <v>52</v>
      </c>
      <c r="E121" s="60"/>
      <c r="F121" s="60"/>
      <c r="G121" s="60"/>
      <c r="H121" s="60"/>
      <c r="I121" s="60"/>
      <c r="J121" s="60"/>
      <c r="K121" s="8"/>
    </row>
    <row r="122" spans="4:11" ht="21" customHeight="1" x14ac:dyDescent="0.15">
      <c r="D122" s="61" t="s">
        <v>82</v>
      </c>
      <c r="E122" s="62"/>
      <c r="F122" s="62"/>
      <c r="G122" s="62"/>
      <c r="H122" s="62"/>
      <c r="I122" s="62"/>
      <c r="J122" s="62"/>
      <c r="K122" s="8"/>
    </row>
    <row r="123" spans="4:11" ht="17.25" customHeight="1" x14ac:dyDescent="0.15">
      <c r="D123" s="113"/>
      <c r="E123" s="114"/>
      <c r="F123" s="114"/>
      <c r="G123" s="114"/>
      <c r="H123" s="114"/>
      <c r="I123" s="114"/>
      <c r="J123" s="114"/>
      <c r="K123" s="8"/>
    </row>
    <row r="124" spans="4:11" ht="22.5" customHeight="1" x14ac:dyDescent="0.15">
      <c r="D124" s="53" t="s">
        <v>5</v>
      </c>
      <c r="E124" s="54"/>
      <c r="F124" s="54"/>
      <c r="G124" s="54"/>
      <c r="H124" s="54"/>
      <c r="I124" s="54"/>
      <c r="J124" s="54"/>
      <c r="K124" s="8"/>
    </row>
    <row r="125" spans="4:11" ht="22.5" customHeight="1" x14ac:dyDescent="0.15">
      <c r="D125" s="70" t="s">
        <v>55</v>
      </c>
      <c r="E125" s="71"/>
      <c r="F125" s="71"/>
      <c r="G125" s="71"/>
      <c r="H125" s="71"/>
      <c r="I125" s="71"/>
      <c r="J125" s="71"/>
      <c r="K125" s="8"/>
    </row>
    <row r="126" spans="4:11" ht="7.5" customHeight="1" x14ac:dyDescent="0.15">
      <c r="D126" s="31"/>
      <c r="I126" s="25"/>
      <c r="J126" s="25"/>
      <c r="K126" s="17"/>
    </row>
    <row r="127" spans="4:11" ht="24.75" customHeight="1" x14ac:dyDescent="0.15">
      <c r="D127" s="85" t="s">
        <v>51</v>
      </c>
      <c r="E127" s="34" t="s">
        <v>76</v>
      </c>
      <c r="F127" s="165" t="str">
        <f>F34</f>
        <v>２６８０５０４</v>
      </c>
      <c r="G127" s="111"/>
      <c r="H127" s="112"/>
      <c r="I127" s="15" t="s">
        <v>78</v>
      </c>
      <c r="J127" s="63">
        <f>J34</f>
        <v>41082</v>
      </c>
      <c r="K127" s="64"/>
    </row>
    <row r="128" spans="4:11" ht="24.75" customHeight="1" x14ac:dyDescent="0.15">
      <c r="D128" s="86"/>
      <c r="E128" s="16" t="s">
        <v>77</v>
      </c>
      <c r="F128" s="110" t="str">
        <f>F35</f>
        <v>ダイキ浄化槽ＸＣ-５型</v>
      </c>
      <c r="G128" s="111"/>
      <c r="H128" s="112"/>
      <c r="I128" s="16" t="s">
        <v>79</v>
      </c>
      <c r="J128" s="145" t="str">
        <f>J79</f>
        <v>５人</v>
      </c>
      <c r="K128" s="146"/>
    </row>
    <row r="129" spans="4:11" ht="15" customHeight="1" x14ac:dyDescent="0.15">
      <c r="D129" s="86"/>
      <c r="E129" s="85" t="s">
        <v>27</v>
      </c>
      <c r="F129" s="147" t="str">
        <f>F36</f>
        <v>愛知県知多郡美浜町大字北方字稲道11　大栄産業株式会社　東海樹脂工場
愛知県知多郡美浜町大字北方字柿谷3-5　大栄産業株式会社　東海マリン工場　　
北海道歌志内市字文珠159-9　　大栄産業株式会社　北海道工場　　
宮城県栗原市若柳武鎗字猿田沢15-43　若柳化成工業株式会社
栃木県芳賀郡益子町大字塙355　有限会社協栄工業
大分県豊後大野市三重町百枝1247-1　大分工業株式会社
沖縄県中頭郡西原町字小那覇680　琉球設備工業株式会社
愛媛県東温市則之内甲2357-5　株式会社ダイキアクシス　松山工場
長野県佐久市田口5574-2　株式会社ダイキアクシス　信州工場
福島県福島市山田字赤仁井田100-7　株式会社ダイキアクシス　福島工場</v>
      </c>
      <c r="G129" s="148"/>
      <c r="H129" s="148"/>
      <c r="I129" s="148"/>
      <c r="J129" s="148"/>
      <c r="K129" s="149"/>
    </row>
    <row r="130" spans="4:11" ht="15.2" customHeight="1" x14ac:dyDescent="0.15">
      <c r="D130" s="86"/>
      <c r="E130" s="86"/>
      <c r="F130" s="150"/>
      <c r="G130" s="151"/>
      <c r="H130" s="151"/>
      <c r="I130" s="151"/>
      <c r="J130" s="151"/>
      <c r="K130" s="152"/>
    </row>
    <row r="131" spans="4:11" ht="15.2" customHeight="1" x14ac:dyDescent="0.15">
      <c r="D131" s="86"/>
      <c r="E131" s="86"/>
      <c r="F131" s="150"/>
      <c r="G131" s="151"/>
      <c r="H131" s="151"/>
      <c r="I131" s="151"/>
      <c r="J131" s="151"/>
      <c r="K131" s="152"/>
    </row>
    <row r="132" spans="4:11" ht="15.2" customHeight="1" x14ac:dyDescent="0.15">
      <c r="D132" s="86"/>
      <c r="E132" s="86"/>
      <c r="F132" s="150"/>
      <c r="G132" s="151"/>
      <c r="H132" s="151"/>
      <c r="I132" s="151"/>
      <c r="J132" s="151"/>
      <c r="K132" s="152"/>
    </row>
    <row r="133" spans="4:11" ht="15.2" customHeight="1" x14ac:dyDescent="0.15">
      <c r="D133" s="86"/>
      <c r="E133" s="86"/>
      <c r="F133" s="150"/>
      <c r="G133" s="151"/>
      <c r="H133" s="151"/>
      <c r="I133" s="151"/>
      <c r="J133" s="151"/>
      <c r="K133" s="152"/>
    </row>
    <row r="134" spans="4:11" ht="15.2" customHeight="1" x14ac:dyDescent="0.15">
      <c r="D134" s="86"/>
      <c r="E134" s="86"/>
      <c r="F134" s="150"/>
      <c r="G134" s="151"/>
      <c r="H134" s="151"/>
      <c r="I134" s="151"/>
      <c r="J134" s="151"/>
      <c r="K134" s="152"/>
    </row>
    <row r="135" spans="4:11" ht="15.2" customHeight="1" x14ac:dyDescent="0.15">
      <c r="D135" s="86"/>
      <c r="E135" s="86"/>
      <c r="F135" s="150"/>
      <c r="G135" s="151"/>
      <c r="H135" s="151"/>
      <c r="I135" s="151"/>
      <c r="J135" s="151"/>
      <c r="K135" s="152"/>
    </row>
    <row r="136" spans="4:11" ht="15.2" customHeight="1" x14ac:dyDescent="0.15">
      <c r="D136" s="86"/>
      <c r="E136" s="86"/>
      <c r="F136" s="150"/>
      <c r="G136" s="151"/>
      <c r="H136" s="151"/>
      <c r="I136" s="151"/>
      <c r="J136" s="151"/>
      <c r="K136" s="152"/>
    </row>
    <row r="137" spans="4:11" ht="15.2" customHeight="1" x14ac:dyDescent="0.15">
      <c r="D137" s="86"/>
      <c r="E137" s="86"/>
      <c r="F137" s="150"/>
      <c r="G137" s="151"/>
      <c r="H137" s="151"/>
      <c r="I137" s="151"/>
      <c r="J137" s="151"/>
      <c r="K137" s="152"/>
    </row>
    <row r="138" spans="4:11" ht="15.2" customHeight="1" x14ac:dyDescent="0.15">
      <c r="D138" s="86"/>
      <c r="E138" s="86"/>
      <c r="F138" s="150"/>
      <c r="G138" s="151"/>
      <c r="H138" s="151"/>
      <c r="I138" s="151"/>
      <c r="J138" s="151"/>
      <c r="K138" s="152"/>
    </row>
    <row r="139" spans="4:11" ht="15.2" customHeight="1" x14ac:dyDescent="0.15">
      <c r="D139" s="86"/>
      <c r="E139" s="86"/>
      <c r="F139" s="150"/>
      <c r="G139" s="151"/>
      <c r="H139" s="151"/>
      <c r="I139" s="151"/>
      <c r="J139" s="151"/>
      <c r="K139" s="152"/>
    </row>
    <row r="140" spans="4:11" ht="15.2" customHeight="1" x14ac:dyDescent="0.15">
      <c r="D140" s="86"/>
      <c r="E140" s="86"/>
      <c r="F140" s="153"/>
      <c r="G140" s="154"/>
      <c r="H140" s="154"/>
      <c r="I140" s="154"/>
      <c r="J140" s="154"/>
      <c r="K140" s="155"/>
    </row>
    <row r="141" spans="4:11" ht="13.5" customHeight="1" x14ac:dyDescent="0.15">
      <c r="D141" s="80" t="s">
        <v>8</v>
      </c>
      <c r="E141" s="81"/>
      <c r="F141" s="81"/>
      <c r="G141" s="81"/>
      <c r="H141" s="81"/>
      <c r="I141" s="81"/>
      <c r="J141" s="81"/>
      <c r="K141" s="82"/>
    </row>
    <row r="142" spans="4:11" ht="13.5" customHeight="1" x14ac:dyDescent="0.15">
      <c r="D142" s="70" t="s">
        <v>9</v>
      </c>
      <c r="E142" s="71"/>
      <c r="F142" s="71"/>
      <c r="G142" s="71"/>
      <c r="H142" s="71"/>
      <c r="I142" s="71"/>
      <c r="J142" s="71"/>
      <c r="K142" s="72"/>
    </row>
    <row r="143" spans="4:11" ht="10.5" customHeight="1" x14ac:dyDescent="0.15">
      <c r="D143" s="68"/>
      <c r="E143" s="69"/>
      <c r="F143" s="69"/>
      <c r="G143" s="69"/>
      <c r="H143" s="69"/>
      <c r="I143" s="69"/>
      <c r="J143" s="69"/>
      <c r="K143" s="17"/>
    </row>
    <row r="144" spans="4:11" ht="12" customHeight="1" x14ac:dyDescent="0.15">
      <c r="K144" s="1"/>
    </row>
    <row r="145" spans="4:11" ht="25.5" customHeight="1" x14ac:dyDescent="0.15">
      <c r="D145" s="85" t="s">
        <v>10</v>
      </c>
      <c r="E145" s="83" t="s">
        <v>0</v>
      </c>
      <c r="F145" s="48" t="s">
        <v>30</v>
      </c>
      <c r="G145" s="78" t="str">
        <f>G97</f>
        <v/>
      </c>
      <c r="H145" s="79"/>
      <c r="I145" s="79"/>
      <c r="J145" s="79"/>
      <c r="K145" s="2"/>
    </row>
    <row r="146" spans="4:11" ht="10.5" customHeight="1" x14ac:dyDescent="0.15">
      <c r="D146" s="86"/>
      <c r="E146" s="84"/>
      <c r="F146" s="47" t="s">
        <v>42</v>
      </c>
      <c r="G146" s="159" t="str">
        <f>G98</f>
        <v/>
      </c>
      <c r="H146" s="160"/>
      <c r="I146" s="160"/>
      <c r="J146" s="160"/>
      <c r="K146" s="8"/>
    </row>
    <row r="147" spans="4:11" ht="19.5" customHeight="1" x14ac:dyDescent="0.15">
      <c r="D147" s="86"/>
      <c r="E147" s="87"/>
      <c r="F147" s="26" t="s">
        <v>31</v>
      </c>
      <c r="G147" s="161" t="str">
        <f>G99</f>
        <v/>
      </c>
      <c r="H147" s="162"/>
      <c r="I147" s="162"/>
      <c r="J147" s="162"/>
      <c r="K147" s="17"/>
    </row>
    <row r="148" spans="4:11" ht="24.75" customHeight="1" x14ac:dyDescent="0.15">
      <c r="D148" s="86"/>
      <c r="E148" s="27" t="s">
        <v>1</v>
      </c>
      <c r="F148" s="78" t="str">
        <f>F100</f>
        <v/>
      </c>
      <c r="G148" s="79"/>
      <c r="H148" s="79"/>
      <c r="I148" s="79"/>
      <c r="J148" s="79"/>
      <c r="K148" s="2"/>
    </row>
    <row r="149" spans="4:11" ht="24.75" customHeight="1" x14ac:dyDescent="0.15">
      <c r="D149" s="86"/>
      <c r="E149" s="27" t="s">
        <v>2</v>
      </c>
      <c r="F149" s="88" t="str">
        <f>F101</f>
        <v>　   年　   月 　  日</v>
      </c>
      <c r="G149" s="89"/>
      <c r="H149" s="90"/>
      <c r="I149" s="15" t="s">
        <v>32</v>
      </c>
      <c r="J149" s="74" t="str">
        <f>J101</f>
        <v>　人</v>
      </c>
      <c r="K149" s="75"/>
    </row>
    <row r="150" spans="4:11" ht="24.75" customHeight="1" x14ac:dyDescent="0.15">
      <c r="D150" s="86"/>
      <c r="E150" s="83" t="s">
        <v>3</v>
      </c>
      <c r="F150" s="65" t="s">
        <v>38</v>
      </c>
      <c r="G150" s="66"/>
      <c r="H150" s="76" t="str">
        <f>H102</f>
        <v/>
      </c>
      <c r="I150" s="76"/>
      <c r="J150" s="76"/>
      <c r="K150" s="5"/>
    </row>
    <row r="151" spans="4:11" ht="24.75" customHeight="1" x14ac:dyDescent="0.15">
      <c r="D151" s="86"/>
      <c r="E151" s="84"/>
      <c r="F151" s="51" t="s">
        <v>39</v>
      </c>
      <c r="G151" s="52"/>
      <c r="H151" s="77" t="str">
        <f>H103</f>
        <v/>
      </c>
      <c r="I151" s="77"/>
      <c r="J151" s="77"/>
      <c r="K151" s="8"/>
    </row>
    <row r="152" spans="4:11" ht="24.75" customHeight="1" x14ac:dyDescent="0.15">
      <c r="D152" s="100"/>
      <c r="E152" s="87"/>
      <c r="F152" s="49" t="s">
        <v>40</v>
      </c>
      <c r="G152" s="50"/>
      <c r="H152" s="73" t="str">
        <f>H104</f>
        <v/>
      </c>
      <c r="I152" s="73"/>
      <c r="J152" s="73"/>
      <c r="K152" s="17"/>
    </row>
    <row r="153" spans="4:11" x14ac:dyDescent="0.15">
      <c r="D153" s="65" t="s">
        <v>16</v>
      </c>
      <c r="E153" s="66"/>
      <c r="F153" s="66"/>
      <c r="G153" s="66"/>
      <c r="H153" s="66"/>
      <c r="I153" s="66"/>
      <c r="J153" s="66"/>
      <c r="K153" s="67"/>
    </row>
    <row r="154" spans="4:11" x14ac:dyDescent="0.15">
      <c r="D154" s="51" t="s">
        <v>13</v>
      </c>
      <c r="E154" s="52"/>
      <c r="F154" s="52"/>
      <c r="G154" s="52"/>
      <c r="H154" s="52"/>
      <c r="I154" s="52"/>
      <c r="J154" s="52"/>
      <c r="K154" s="8"/>
    </row>
    <row r="155" spans="4:11" x14ac:dyDescent="0.15">
      <c r="D155" s="51" t="s">
        <v>18</v>
      </c>
      <c r="E155" s="52"/>
      <c r="F155" s="52"/>
      <c r="G155" s="52"/>
      <c r="H155" s="52"/>
      <c r="I155" s="52"/>
      <c r="J155" s="52"/>
      <c r="K155" s="8"/>
    </row>
    <row r="156" spans="4:11" x14ac:dyDescent="0.15">
      <c r="D156" s="51" t="s">
        <v>17</v>
      </c>
      <c r="E156" s="52"/>
      <c r="F156" s="52"/>
      <c r="G156" s="52"/>
      <c r="H156" s="52"/>
      <c r="I156" s="52"/>
      <c r="J156" s="52"/>
      <c r="K156" s="8"/>
    </row>
    <row r="157" spans="4:11" x14ac:dyDescent="0.15">
      <c r="D157" s="51" t="s">
        <v>14</v>
      </c>
      <c r="E157" s="52"/>
      <c r="F157" s="52"/>
      <c r="G157" s="52"/>
      <c r="H157" s="52"/>
      <c r="I157" s="52"/>
      <c r="J157" s="52"/>
      <c r="K157" s="8"/>
    </row>
    <row r="158" spans="4:11" x14ac:dyDescent="0.15">
      <c r="D158" s="51" t="s">
        <v>15</v>
      </c>
      <c r="E158" s="52"/>
      <c r="F158" s="52"/>
      <c r="G158" s="52"/>
      <c r="H158" s="52"/>
      <c r="I158" s="52"/>
      <c r="J158" s="52"/>
      <c r="K158" s="8"/>
    </row>
    <row r="159" spans="4:11" x14ac:dyDescent="0.15">
      <c r="D159" s="49" t="s">
        <v>11</v>
      </c>
      <c r="E159" s="50"/>
      <c r="F159" s="50"/>
      <c r="G159" s="50"/>
      <c r="H159" s="50"/>
      <c r="I159" s="50"/>
      <c r="J159" s="50"/>
      <c r="K159" s="17"/>
    </row>
    <row r="160" spans="4:11" x14ac:dyDescent="0.15">
      <c r="D160" s="44"/>
      <c r="E160" s="44"/>
      <c r="F160" s="44"/>
      <c r="G160" s="44"/>
      <c r="H160" s="44"/>
      <c r="I160" s="44"/>
      <c r="J160" s="44"/>
    </row>
  </sheetData>
  <sheetProtection selectLockedCells="1"/>
  <mergeCells count="153">
    <mergeCell ref="F150:G150"/>
    <mergeCell ref="D95:J95"/>
    <mergeCell ref="D94:K94"/>
    <mergeCell ref="D93:K93"/>
    <mergeCell ref="E129:E140"/>
    <mergeCell ref="G99:J99"/>
    <mergeCell ref="D116:J116"/>
    <mergeCell ref="G146:J146"/>
    <mergeCell ref="F128:H128"/>
    <mergeCell ref="J128:K128"/>
    <mergeCell ref="G97:J97"/>
    <mergeCell ref="D97:D104"/>
    <mergeCell ref="D108:J108"/>
    <mergeCell ref="F149:H149"/>
    <mergeCell ref="D145:D152"/>
    <mergeCell ref="E145:E147"/>
    <mergeCell ref="D127:D140"/>
    <mergeCell ref="E150:E152"/>
    <mergeCell ref="D106:J106"/>
    <mergeCell ref="G145:J145"/>
    <mergeCell ref="G147:J147"/>
    <mergeCell ref="F129:K140"/>
    <mergeCell ref="D107:J107"/>
    <mergeCell ref="D125:J125"/>
    <mergeCell ref="D123:J123"/>
    <mergeCell ref="D109:J109"/>
    <mergeCell ref="F127:H127"/>
    <mergeCell ref="D59:K60"/>
    <mergeCell ref="J101:K101"/>
    <mergeCell ref="F103:G103"/>
    <mergeCell ref="D105:K105"/>
    <mergeCell ref="H103:J103"/>
    <mergeCell ref="D66:J66"/>
    <mergeCell ref="H104:J104"/>
    <mergeCell ref="F104:G104"/>
    <mergeCell ref="G98:J98"/>
    <mergeCell ref="F102:G102"/>
    <mergeCell ref="H102:J102"/>
    <mergeCell ref="F100:J100"/>
    <mergeCell ref="F101:H101"/>
    <mergeCell ref="D71:J71"/>
    <mergeCell ref="E97:E99"/>
    <mergeCell ref="F78:H78"/>
    <mergeCell ref="D72:J72"/>
    <mergeCell ref="D76:J76"/>
    <mergeCell ref="E80:E92"/>
    <mergeCell ref="F12:G12"/>
    <mergeCell ref="F13:G13"/>
    <mergeCell ref="H9:J9"/>
    <mergeCell ref="H10:J10"/>
    <mergeCell ref="E12:E14"/>
    <mergeCell ref="D73:J73"/>
    <mergeCell ref="D74:J74"/>
    <mergeCell ref="D78:D92"/>
    <mergeCell ref="E102:E104"/>
    <mergeCell ref="D75:J75"/>
    <mergeCell ref="F79:H79"/>
    <mergeCell ref="J79:K79"/>
    <mergeCell ref="J78:K78"/>
    <mergeCell ref="D67:J67"/>
    <mergeCell ref="D62:H62"/>
    <mergeCell ref="F36:K47"/>
    <mergeCell ref="F80:K92"/>
    <mergeCell ref="D49:K49"/>
    <mergeCell ref="D48:J48"/>
    <mergeCell ref="H57:J57"/>
    <mergeCell ref="G51:J51"/>
    <mergeCell ref="G52:J52"/>
    <mergeCell ref="G53:J53"/>
    <mergeCell ref="F54:J54"/>
    <mergeCell ref="K8:M8"/>
    <mergeCell ref="J34:K34"/>
    <mergeCell ref="J35:K35"/>
    <mergeCell ref="D20:J20"/>
    <mergeCell ref="D22:J22"/>
    <mergeCell ref="D23:J23"/>
    <mergeCell ref="K2:M2"/>
    <mergeCell ref="K5:M5"/>
    <mergeCell ref="K6:M6"/>
    <mergeCell ref="K7:M7"/>
    <mergeCell ref="K13:M13"/>
    <mergeCell ref="K14:M14"/>
    <mergeCell ref="K12:M12"/>
    <mergeCell ref="H14:J14"/>
    <mergeCell ref="E3:G3"/>
    <mergeCell ref="H5:J5"/>
    <mergeCell ref="K9:M9"/>
    <mergeCell ref="K10:M10"/>
    <mergeCell ref="K11:M11"/>
    <mergeCell ref="H6:J6"/>
    <mergeCell ref="H7:J7"/>
    <mergeCell ref="E11:G11"/>
    <mergeCell ref="E6:E8"/>
    <mergeCell ref="H2:J2"/>
    <mergeCell ref="E2:G2"/>
    <mergeCell ref="F6:G6"/>
    <mergeCell ref="F7:G7"/>
    <mergeCell ref="D32:J32"/>
    <mergeCell ref="D27:J27"/>
    <mergeCell ref="D28:J28"/>
    <mergeCell ref="H11:J11"/>
    <mergeCell ref="D34:D47"/>
    <mergeCell ref="F34:H34"/>
    <mergeCell ref="F8:G8"/>
    <mergeCell ref="H8:J8"/>
    <mergeCell ref="F14:G14"/>
    <mergeCell ref="F35:H35"/>
    <mergeCell ref="E36:E47"/>
    <mergeCell ref="D30:J30"/>
    <mergeCell ref="D33:J33"/>
    <mergeCell ref="D31:J31"/>
    <mergeCell ref="E5:G5"/>
    <mergeCell ref="E9:G9"/>
    <mergeCell ref="E10:G10"/>
    <mergeCell ref="D18:H18"/>
    <mergeCell ref="D29:J29"/>
    <mergeCell ref="H12:J12"/>
    <mergeCell ref="H13:J13"/>
    <mergeCell ref="F57:G57"/>
    <mergeCell ref="H56:J56"/>
    <mergeCell ref="E56:E58"/>
    <mergeCell ref="F56:G56"/>
    <mergeCell ref="D50:J50"/>
    <mergeCell ref="F58:G58"/>
    <mergeCell ref="H58:J58"/>
    <mergeCell ref="D51:D58"/>
    <mergeCell ref="E51:E53"/>
    <mergeCell ref="F55:H55"/>
    <mergeCell ref="J55:K55"/>
    <mergeCell ref="D159:J159"/>
    <mergeCell ref="D158:J158"/>
    <mergeCell ref="D157:J157"/>
    <mergeCell ref="D156:J156"/>
    <mergeCell ref="D155:J155"/>
    <mergeCell ref="D154:J154"/>
    <mergeCell ref="D124:J124"/>
    <mergeCell ref="D115:J115"/>
    <mergeCell ref="D111:H111"/>
    <mergeCell ref="D120:J120"/>
    <mergeCell ref="D121:J121"/>
    <mergeCell ref="D122:J122"/>
    <mergeCell ref="J127:K127"/>
    <mergeCell ref="D153:K153"/>
    <mergeCell ref="D143:J143"/>
    <mergeCell ref="D142:K142"/>
    <mergeCell ref="F152:G152"/>
    <mergeCell ref="H152:J152"/>
    <mergeCell ref="J149:K149"/>
    <mergeCell ref="H150:J150"/>
    <mergeCell ref="F151:G151"/>
    <mergeCell ref="H151:J151"/>
    <mergeCell ref="F148:J148"/>
    <mergeCell ref="D141:K141"/>
  </mergeCells>
  <phoneticPr fontId="6"/>
  <dataValidations count="1">
    <dataValidation allowBlank="1" showInputMessage="1" showErrorMessage="1" errorTitle="上部入力欄で入力してください" sqref="G51:J51 G97:J97" xr:uid="{47BA24B3-0032-44F9-8917-2A5F11358F34}"/>
  </dataValidations>
  <pageMargins left="0.38" right="0.46" top="0.48" bottom="0.15" header="0.3" footer="0.11"/>
  <pageSetup paperSize="9" orientation="portrait" r:id="rId1"/>
  <headerFooter alignWithMargins="0"/>
  <rowBreaks count="3" manualBreakCount="3">
    <brk id="61" max="16383" man="1"/>
    <brk id="110" max="16383" man="1"/>
    <brk id="159" min="2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54" r:id="rId4" name="Option Button 34">
              <controlPr defaultSize="0" autoFill="0" autoLine="0" autoPict="0">
                <anchor moveWithCells="1">
                  <from>
                    <xdr:col>7</xdr:col>
                    <xdr:colOff>180975</xdr:colOff>
                    <xdr:row>2</xdr:row>
                    <xdr:rowOff>9525</xdr:rowOff>
                  </from>
                  <to>
                    <xdr:col>8</xdr:col>
                    <xdr:colOff>228600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5" name="Option Button 35">
              <controlPr defaultSize="0" autoFill="0" autoLine="0" autoPict="0">
                <anchor moveWithCells="1">
                  <from>
                    <xdr:col>8</xdr:col>
                    <xdr:colOff>790575</xdr:colOff>
                    <xdr:row>1</xdr:row>
                    <xdr:rowOff>276225</xdr:rowOff>
                  </from>
                  <to>
                    <xdr:col>9</xdr:col>
                    <xdr:colOff>257175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6" name="Option Button 36">
              <controlPr defaultSize="0" autoFill="0" autoLine="0" autoPict="0">
                <anchor moveWithCells="1">
                  <from>
                    <xdr:col>9</xdr:col>
                    <xdr:colOff>600075</xdr:colOff>
                    <xdr:row>2</xdr:row>
                    <xdr:rowOff>0</xdr:rowOff>
                  </from>
                  <to>
                    <xdr:col>10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8"/>
  <sheetViews>
    <sheetView workbookViewId="0"/>
  </sheetViews>
  <sheetFormatPr defaultRowHeight="13.5" x14ac:dyDescent="0.15"/>
  <cols>
    <col min="1" max="1" width="9" customWidth="1"/>
  </cols>
  <sheetData>
    <row r="1" spans="1:8" x14ac:dyDescent="0.15">
      <c r="A1" t="s">
        <v>62</v>
      </c>
      <c r="H1" s="42"/>
    </row>
    <row r="2" spans="1:8" x14ac:dyDescent="0.15">
      <c r="A2" t="s">
        <v>61</v>
      </c>
      <c r="H2" s="37"/>
    </row>
    <row r="3" spans="1:8" x14ac:dyDescent="0.15">
      <c r="A3" t="s">
        <v>63</v>
      </c>
      <c r="H3" s="37"/>
    </row>
    <row r="4" spans="1:8" x14ac:dyDescent="0.15">
      <c r="A4" t="s">
        <v>64</v>
      </c>
      <c r="H4" s="37"/>
    </row>
    <row r="5" spans="1:8" x14ac:dyDescent="0.15">
      <c r="A5" t="s">
        <v>65</v>
      </c>
      <c r="H5" s="36"/>
    </row>
    <row r="6" spans="1:8" x14ac:dyDescent="0.15">
      <c r="A6" t="s">
        <v>66</v>
      </c>
      <c r="H6" s="37"/>
    </row>
    <row r="7" spans="1:8" x14ac:dyDescent="0.15">
      <c r="A7" t="s">
        <v>67</v>
      </c>
      <c r="H7" s="37"/>
    </row>
    <row r="8" spans="1:8" x14ac:dyDescent="0.15">
      <c r="A8" t="s">
        <v>68</v>
      </c>
      <c r="H8" s="37"/>
    </row>
  </sheetData>
  <phoneticPr fontId="6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1" r:id="rId3" name="Check Box 13">
              <controlPr locked="0" defaultSize="0" autoFill="0" autoLine="0" autoPict="0">
                <anchor moveWithCells="1">
                  <from>
                    <xdr:col>6</xdr:col>
                    <xdr:colOff>28575</xdr:colOff>
                    <xdr:row>0</xdr:row>
                    <xdr:rowOff>28575</xdr:rowOff>
                  </from>
                  <to>
                    <xdr:col>7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管理票</vt:lpstr>
      <vt:lpstr>参照</vt:lpstr>
      <vt:lpstr>Sheet1</vt:lpstr>
      <vt:lpstr>_２６７０２００</vt:lpstr>
      <vt:lpstr>管理票!Print_Area</vt:lpstr>
    </vt:vector>
  </TitlesOfParts>
  <Company>大栄産業株式会社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設計室</dc:creator>
  <cp:lastModifiedBy>純子 奥田</cp:lastModifiedBy>
  <cp:lastPrinted>2023-02-16T00:00:44Z</cp:lastPrinted>
  <dcterms:created xsi:type="dcterms:W3CDTF">2006-08-29T07:20:57Z</dcterms:created>
  <dcterms:modified xsi:type="dcterms:W3CDTF">2024-06-20T01:32:10Z</dcterms:modified>
</cp:coreProperties>
</file>